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0" windowWidth="15315" windowHeight="7890" activeTab="0"/>
  </bookViews>
  <sheets>
    <sheet name="keiki" sheetId="1" r:id="rId1"/>
  </sheets>
  <definedNames>
    <definedName name="_xlnm.Print_Area" localSheetId="0">'keiki'!$B$1:$CK$44</definedName>
  </definedNames>
  <calcPr fullCalcOnLoad="1"/>
</workbook>
</file>

<file path=xl/comments1.xml><?xml version="1.0" encoding="utf-8"?>
<comments xmlns="http://schemas.openxmlformats.org/spreadsheetml/2006/main">
  <authors>
    <author>島根県</author>
  </authors>
  <commentList>
    <comment ref="CK29" authorId="0">
      <text>
        <r>
          <rPr>
            <b/>
            <sz val="9"/>
            <rFont val="ＭＳ Ｐゴシック"/>
            <family val="3"/>
          </rPr>
          <t>島根県:</t>
        </r>
        <r>
          <rPr>
            <sz val="9"/>
            <rFont val="ＭＳ Ｐゴシック"/>
            <family val="3"/>
          </rPr>
          <t xml:space="preserve">
</t>
        </r>
      </text>
    </comment>
  </commentList>
</comments>
</file>

<file path=xl/sharedStrings.xml><?xml version="1.0" encoding="utf-8"?>
<sst xmlns="http://schemas.openxmlformats.org/spreadsheetml/2006/main" count="292" uniqueCount="185">
  <si>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</si>
  <si>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</si>
  <si>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</si>
  <si>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</si>
  <si>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</si>
  <si>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</si>
  <si>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</si>
  <si>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</si>
  <si>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</si>
  <si>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</si>
  <si>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</si>
  <si>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</si>
  <si>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</si>
  <si>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</si>
  <si>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</si>
  <si>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</si>
  <si>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</si>
  <si>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</si>
  <si>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</si>
  <si>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</si>
  <si>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</si>
  <si>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</si>
  <si>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</si>
  <si>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</si>
  <si>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</si>
  <si>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</si>
  <si>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</si>
  <si>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産業用電力使用量</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</si>
  <si>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</si>
  <si>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</si>
  <si>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</si>
  <si>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</si>
  <si>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</si>
  <si>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</si>
  <si>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</si>
  <si>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</si>
  <si>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</si>
  <si>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</si>
  <si>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</si>
  <si>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</si>
  <si>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</si>
  <si>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</si>
  <si>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</si>
  <si>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</si>
  <si>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</si>
  <si>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</si>
  <si>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</si>
  <si>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</si>
  <si>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</si>
  <si>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</si>
  <si>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</si>
  <si>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</si>
  <si>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</si>
  <si>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</si>
  <si>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</si>
  <si>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</si>
  <si>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</si>
  <si>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最近の本県経済の動向（概況）</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</si>
  <si>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</si>
  <si>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</si>
  <si>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</si>
  <si>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</si>
  <si>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</si>
  <si>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</si>
  <si>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</si>
  <si>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</si>
  <si>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</si>
  <si>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</si>
  <si>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</si>
  <si>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</si>
  <si>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</si>
  <si>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</si>
  <si>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</si>
  <si>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</si>
  <si>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</si>
  <si>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</si>
  <si>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</si>
  <si>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</si>
  <si>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</si>
  <si>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</si>
  <si>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</si>
  <si>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</si>
  <si>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</si>
  <si>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</si>
  <si>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</si>
  <si>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</si>
  <si>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</si>
  <si>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</si>
  <si>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</si>
  <si>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t>
  </si>
  <si>
    <t>▲1.7</t>
  </si>
  <si>
    <t>▲12.7</t>
  </si>
  <si>
    <t>▲0.4</t>
  </si>
  <si>
    <t>▲1.9</t>
  </si>
  <si>
    <t>▲6.3</t>
  </si>
  <si>
    <t>8月</t>
  </si>
  <si>
    <t>▲29.3</t>
  </si>
  <si>
    <t>▲1.3</t>
  </si>
  <si>
    <t>▲3.5</t>
  </si>
  <si>
    <t>▲7.86</t>
  </si>
  <si>
    <t>▲41.9</t>
  </si>
  <si>
    <t>▲41.8</t>
  </si>
  <si>
    <t>9月</t>
  </si>
  <si>
    <t>▲1.5</t>
  </si>
  <si>
    <t>▲7.9</t>
  </si>
  <si>
    <t>▲10.9</t>
  </si>
  <si>
    <t>▲3.6</t>
  </si>
  <si>
    <t>▲7.4</t>
  </si>
  <si>
    <t>▲7.55</t>
  </si>
  <si>
    <t>▲3.4</t>
  </si>
  <si>
    <t>▲47.4</t>
  </si>
  <si>
    <t>10月</t>
  </si>
  <si>
    <t>▲4.8</t>
  </si>
  <si>
    <t>▲0.9</t>
  </si>
  <si>
    <t>▲0.8</t>
  </si>
  <si>
    <t>▲4.0</t>
  </si>
  <si>
    <t>▲7.31</t>
  </si>
  <si>
    <t>▲2.5</t>
  </si>
  <si>
    <t>▲36.6</t>
  </si>
  <si>
    <t>11月</t>
  </si>
  <si>
    <t>▲3.1</t>
  </si>
  <si>
    <t>▲1.4</t>
  </si>
  <si>
    <t>▲7.6</t>
  </si>
  <si>
    <t>▲7.59</t>
  </si>
  <si>
    <t>▲0.0</t>
  </si>
  <si>
    <t>12月</t>
  </si>
  <si>
    <t>▲6.9</t>
  </si>
  <si>
    <t>▲9.6</t>
  </si>
  <si>
    <t>▲14.6</t>
  </si>
  <si>
    <t>▲0.7</t>
  </si>
  <si>
    <t>▲38.2</t>
  </si>
  <si>
    <t>▲45.4</t>
  </si>
  <si>
    <t>▲8.23</t>
  </si>
  <si>
    <t>1月</t>
  </si>
  <si>
    <t>▲6.5</t>
  </si>
  <si>
    <t>▲2.8</t>
  </si>
  <si>
    <t>▲92.6</t>
  </si>
  <si>
    <t>▲93.0</t>
  </si>
  <si>
    <t>▲28.9</t>
  </si>
  <si>
    <t>▲27.4</t>
  </si>
  <si>
    <t>▲8.06</t>
  </si>
  <si>
    <t>▲2.6</t>
  </si>
  <si>
    <t>▲26.2</t>
  </si>
  <si>
    <t>2月</t>
  </si>
  <si>
    <t>▲4.2</t>
  </si>
  <si>
    <t>▲3.8</t>
  </si>
  <si>
    <t>▲5.7</t>
  </si>
  <si>
    <t>▲2.2</t>
  </si>
  <si>
    <t>▲18.4</t>
  </si>
  <si>
    <t>▲8.09</t>
  </si>
  <si>
    <t xml:space="preserve">企業の業況判断は2013年6月調査以来、11四半期ぶりにマイナスに転じた（全産業：12月調査＋6→3月調査▲2）。
業種別にみると、製造業の業況は3期連続の悪化となり、2014年12月調査以来、5四半期ぶりにマイナスに転じた（12月調査＋3→3月調査▲2）。これは、受注増加等から改善した先があるものの、主として海外要因を映じた需要の悪化や不透明感の高まり等から悪化した先が多いことが背景となっている。また、非製造業の業況も、2013年3月調査以来、12四半期ぶりにマイナスに転じた。これは、公共工事の減少や天候不順の影響などが背景として挙げられる。
全産業の先行きも、悪化する見通しとなっている（最近▲2→先行き▲6）。業種別にみると、製造業は、中国・新興国経済の減速等を踏まえた先行き不透明感があるものの、受注増加予想等を背景に改善する見通しとなっている（同▲2→同0）。一方、非製造業は、公共工事減少の継続予想や好調な観光需要の一服懸念等を背景に悪化する見通しとなっている（同▲2→同▲8）。
製品需給をみると、製造業では観光向けの需要増加等から改善した。この間、仕入価格は、原油など国際商品市況の低下もあり上昇超幅が縮小した。また、販売価格は、一部業種で価格転嫁の動きが一服したこと等から下落超に転じた。
2015年度の売上高における修正率をみると、製造業では中国・新興国経済の減速に伴う受注下振れ等から、非製造業では天候不順による販売不振等から、下方修正となった。この結果、前年度比をみると、製造業では下期前半までの円安に伴う出荷増加等から増収計画を維持したものの、非製造業では減収計画に転じた。2016年度は、製造業が自動車関連財の出荷増加や中国・新興国経済の減速の影響緩和等を、非製造業では店舗改装や訴求力のある商品投入の効果等を見込んでいることから、増収を計画している。
2015年度の経常利益をみると、中国・新興国経済の減速や公共工事の受注減、経費増加の影響等から下方修正となったものの、製造業を中心に増益を維持した。また、売上高経常利益率をみると、製造業では6％台後半と引き続き高水準を維持し、非製造業でも3％弱と過去平均を引き続き上回った。一方、2016年度は、製造業で設備投資の償却負担の増加等を主因に減益計画となっているものの、売上高経常利益率は高水準を維持する見通しである。
2015年度の設備投資をみると、製造業では、引き続き国内外の需要増加に対応するための能力増強や省人化、効率化といった生産性向上を目的とした前向きな投資が中心であり、非製造業では、新規出店や改装投資等がみられており、前年度を大幅に上回って着地する見込みである。もっとも、来年度へ後ずれする案件もみられることから、製造業、非製造業とも前回調査に比べ下方修正となった。2016年度は、非製造業では前年の大型投資の反動から減少する計画となっているものの、製造業では引き続き能力増強や生産性向上を中心に前向きな投資が計画されている。
雇用人員面では、製造業、非製造業ともに不足超となっている。特に、非製造業では、新卒・中途採用が思うように進まなかったこと等を映じて、人手不足感が強い状態が続いている。
金融面では、金融機関の貸出態度が引き続き緩和的である中で、マイナス金利付き量的・質的金融緩和導入後の市場金利低下に伴う借入金利の低下期待等を映じて、借入金利水準の低下超幅が拡大している。こうしたもとで、企業の資金繰り判断は、引き続き緩和的な状況となっている。
以上を整理すると、企業の足もとの業況判断は、中国・新興国経済の減速等を映じた不透明感などを背景に慎重化した。一方、企業収益は高水準を維持する計画となっている中で、設備投資も製造業を中心に前向きな動きがみられており、緩和的な金融環境が、こうした企業行動を後押しすることが期待されている。また、労働需給の引き締まり状態が続く中で、所得環境が改善し、それに伴い消費が底堅く推移することが見込まれる。今後とも、海外を中心とするリスクが、山陰地域の企業活動や景気動向に与える影響について、注意深くみていきたい。
</t>
  </si>
  <si>
    <t>松江財務事務所
　　（平成28年3月11日）
法人企業景気予測調査
　　　（1～3月期）より</t>
  </si>
  <si>
    <t>1．景況判断（景況判断ＢＳＩ）
現状（28 年1～3月期）の景況判断ＢＳＩは、▲10.7％ポイントと「下降」超に転じている。
先行きについては、翌期（28 年4～6月期）、翌々期（28 年7～9月期）ともに「下降」超で推移する見通しとなっている。
2．企業収益
( 1 ) 売上高（電気・ガス・水道業及び金融業、保険業を除く）
27 年度下期は、前年同期比2.2％の増収見込みとなっている。（製造業 1.2％、非製造業 4.8％）
27 年度通期は、前年度比2.1％の増収見込みとなっている。（製造業 1.2％、非製造業 4.3％）
28 年度通期は、前年度比2.1％の増収見通しとなっている。（製造業 4.2％、非製造業 ▲3.0％）
( 2 ) 経常利益( 電気・ガス・水道業及び金融業、保険業を除く）
27 年度下期は、前年同期比▲7.4％の減益見込みとなっている。（製造業 ▲7.1％、非製造業 ▲9.4％）
27 年度通期は、前年度比1.0％の増益見込みとなっている。（製造業 2.4％、非製造業 ▲7.5％）
28 年度通期は、前年度比▲3.1％の減益見通しとなっている。（製造業 ▲1.8％、非製造業 ▲8.3％）
3．設備投資
27 年度の設備投資計画は、前年度比40.1％の増加見込みとなっている。（製造業 43.3％、非製造業 30.8％）
28 年度の設備投資計画は、前年度比11.2％の増加見通しとなっている。（製造業 ▲7.3％、非製造業 53.0％）
4．雇用
従業員数の過不足感をＢＳＩでみると、現状は22.3％ポイントと、前期と同様の｢不足気味｣超幅となっている。先行きについても、｢不足気味｣超で推移する見通しとなっている。</t>
  </si>
  <si>
    <t>日銀短観
　　（平成28年4月1日）　
山陰の企業短期経済観測調査（2016年3月調査）
　　</t>
  </si>
  <si>
    <t>先行きについては、雇用・所得環境の改善が続くなかで、各種政策の効果もあって、緩やかな回復に向かうことが期待される。ただし、海外経済で弱さがみられており、中国を始めとする
アジア新興国や資源国等の景気が下振れし、我が国の景気が下押しされるリスクがある。こうしたなかで、海外経済の不確実性の高まりや金融資本市場の変動の影響に留意する必要がある。
また、平成28年（2016年）熊本地震の経済に与える影響に十分留意する必要がある。
　　　　　　　　　　　　　　　　　　　　　　　　　　　　　　　　　　　　　　　　　　　　　　　　　　　　　　　　（月例経済報告/内閣府/平成２８年４月２１日）</t>
  </si>
  <si>
    <t>中国地域の経済は、景況感は低下したものの、雇用や設備投資に良い動き、個人消費に持ち直しの動きがみられ、持ち直している。
　　　　　　　　　　　　　　　　　　　　　　　　　　　　　　　　　　　　　　　　　　　　　　　　　　　　　　　　　　　（中国地域の経済動向/中国経済産業局/平成２８年４月７日）           
　　　　　　　　　　　　　　　　　　　　　　　　　　　　　　　　　　　　　　　　　　　　　　　　　　　　　　　</t>
  </si>
  <si>
    <t xml:space="preserve">生産活動に足踏み感があり、設備投資に陰りがうかがわれるものの、個人消費の一部では持ち直しの動きもみられ、雇用情勢が改善傾向にあるなど、基調としては緩やかに持ち直している。
　　　　　　　　　　　　　　　　　　　　　　　　　　　　　　　　　　　　　　　　　　　　　　　　　　　　　　　　　　　（山陰経済動向/山陰経済経営研究所/平成２８年４月２８日）              
</t>
  </si>
  <si>
    <t>島根県の経済は、一部に弱い動きがみられるものの、引き続き緩やかな持ち直しの動きとなっている。
生産活動は振れを伴いつつ持ち直しの動きがみられる。雇用情勢は緩やかな改善の動きが続いている。
個人消費は持ち直しの兆しがみられる。投資動向は持ち直しているが、このところ弱い動きがみられる。
　　　　　　　　　　　　　　　　　　　　　　　　　　　　　　　　　　　　　　　　　　　　　　　　　　　  　　（島根県の経済動向/島根県統計調査課/平成２８年５月９日）</t>
  </si>
  <si>
    <t>3月</t>
  </si>
  <si>
    <t>▲1.2</t>
  </si>
  <si>
    <t>【対前年同月比】
鉄鋼:▲2.0%、はん用・生産用・業務用機械:14.3%、電気機械･情報通信機械:▲11.1%
電子部品･デバイス:28.5%、輸送機械:4.6%、窯業･土石:2.2%、繊維:▲3.3%
食料品･たばこ:4.1%、木材･木製品:13.1%</t>
  </si>
  <si>
    <t>▲0.7</t>
  </si>
  <si>
    <t>【請負金額当月増減率】3月は件数前年同月並、請負金額は増となった。
国:124.9%、独立行政法人等: －%、県:2.9%、市町村:▲68.0%、
その他公共的団体:▲93.1%</t>
  </si>
  <si>
    <t>▲4.3</t>
  </si>
  <si>
    <t>【対前年同月比】衣料品:▲6.1%、身の回り品:▲1.4%、飲食料品:▲0.4%、
 家庭用品:▲22.3%、その他の商品:▲15.4%、食堂喫茶:▲15.8%</t>
  </si>
  <si>
    <t>▲0.2</t>
  </si>
  <si>
    <t xml:space="preserve"> 【対前年比】 3月　乗用車：  57.5%、  軽乗用車：  71.7%       
　　　　　　　2月　乗用車：  26.4%、  軽乗用車：  48.5%
　　　　　　  1月　乗用車：▲93.7%、  軽乗用車：▲91.6%
           　 </t>
  </si>
  <si>
    <t>▲0.5</t>
  </si>
  <si>
    <t>3月の月間有効求人数:前月比で157人(0.1%)減少、
     月間有効求職者数:前月比で176人(1.5%)減少</t>
  </si>
  <si>
    <t>2月の常用労働者数は232,679人。一般労働者は173,948人で、ﾊﾟｰﾄﾀｲﾑ労働者は58,731人。ﾊﾟｰﾄﾀｲﾑ労働者比率は25.2％で
前年同月と比べて0.3ポイント減。製造業の常用労働者数は36,831人で前年同月比0.1%減。</t>
  </si>
  <si>
    <t>▲8.31</t>
  </si>
  <si>
    <t>▲14.3</t>
  </si>
  <si>
    <t>▲38.8</t>
  </si>
  <si>
    <t>山陰の景気は、基調としては緩やかな回復を続けている。最終需要をみると、個人消費は、勢いを欠く面もみられるが、雇用・所得環境の着実な改善を背景に、全体としては底堅く
推移している。住宅投資は、持ち直しの動きが続いている。設備投資は、企業収益が高水準で推移するもとで、増加している。公共投資は、このところ下げ止まっている。
こうした需要動向のもとで、生産は、振れを伴いつつも持ち直している。
                                                                                                                            （山陰の金融経済動向/日銀松江支店/平成２８年５月１０日）</t>
  </si>
  <si>
    <t>3月の倒産件数は､5件で前年同月比での件数は8件減、前月比では1件増。
産業別ではサービス業他で2件、建設業で1件、小売業で1件、不動産業で1件。
原因別では販売不振で3件、他社倒産の余波で1件、その他(偶発的原因)で1件。</t>
  </si>
  <si>
    <t>【対前年比】3月の総着工戸数は324戸。
 持家:21.9%、貸家:32.4%、分譲住宅:258.8%</t>
  </si>
  <si>
    <t xml:space="preserve">県内経済は、緩やかに持ち直している。個人消費は、緩やかな持ち直しの動きが続いている。
生産活動は、一部に弱さがみられるものの、引き続き持ち直している。雇用情勢は、改善している。
                                                                                                      （島根県の経済情勢/財務省松江財務事務所/平成２８年４月２６日）         
</t>
  </si>
  <si>
    <t>3月の人員整理事業所数は36事業所、解雇者は98人。
産業別では建設業が36人、卸売業,小売業が22人、製造業が19人などとなった。</t>
  </si>
  <si>
    <t>平成28年5月12日／商工政策課　</t>
  </si>
  <si>
    <t>◆   4月｢景気は、このところ弱さもみられるが、緩やかな回復基調が続いている。｣
　　　3月｢景気は、このところ弱さもみられるが、緩やかな回復基調が続いている。｣
　　  2月｢景気は、このところ一部に弱さもみられるが、緩やかな回復基調が続いている。｣　
  　</t>
  </si>
  <si>
    <r>
      <t>・個人消費は、消費者マインドに足踏みがみられるなか、おおむね横ばいとなっている。
・設備投資は、持ち直しの動きがみられる。・輸出は、おおむね横ばいとなっている。
・生産は、横ばいとなっている。・企業収益は、非製造業を中心に改善傾向にある。企業の業況判断は、</t>
    </r>
    <r>
      <rPr>
        <u val="single"/>
        <sz val="10"/>
        <color indexed="8"/>
        <rFont val="ＭＳ Ｐゴシック"/>
        <family val="3"/>
      </rPr>
      <t>慎重さがみられる。</t>
    </r>
    <r>
      <rPr>
        <sz val="10"/>
        <color indexed="8"/>
        <rFont val="ＭＳ Ｐゴシック"/>
        <family val="3"/>
      </rPr>
      <t xml:space="preserve">
・雇用情勢は、改善している。・消費者物価は、緩やかに上昇している。
                                                                                                                (下線部：変更点)　　　　　　　　　　　　　</t>
    </r>
  </si>
  <si>
    <r>
      <t xml:space="preserve">家計消費支出
</t>
    </r>
    <r>
      <rPr>
        <sz val="9"/>
        <color indexed="8"/>
        <rFont val="ＭＳ Ｐゴシック"/>
        <family val="3"/>
      </rPr>
      <t>（勤労者世帯）</t>
    </r>
  </si>
  <si>
    <r>
      <t>乗用車(新車)販売台数</t>
    </r>
    <r>
      <rPr>
        <sz val="11"/>
        <color indexed="8"/>
        <rFont val="ＭＳ Ｐゴシック"/>
        <family val="3"/>
      </rPr>
      <t xml:space="preserve">
　　</t>
    </r>
    <r>
      <rPr>
        <sz val="9"/>
        <color indexed="8"/>
        <rFont val="ＭＳ Ｐゴシック"/>
        <family val="3"/>
      </rPr>
      <t>（軽乗用車含む）</t>
    </r>
  </si>
  <si>
    <r>
      <t>観光入り込み客数</t>
    </r>
    <r>
      <rPr>
        <sz val="9"/>
        <color indexed="8"/>
        <rFont val="ＭＳ Ｐゴシック"/>
        <family val="3"/>
      </rPr>
      <t>※2</t>
    </r>
  </si>
  <si>
    <r>
      <t>常用労働者数</t>
    </r>
    <r>
      <rPr>
        <sz val="10"/>
        <color indexed="8"/>
        <rFont val="ＭＳ Ｐゴシック"/>
        <family val="3"/>
      </rPr>
      <t xml:space="preserve">
　　(5人以上)</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</si>
</sst>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55">
    <font>
      <sz val="11"/>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2"/>
      <name val="ＭＳ Ｐゴシック"/>
      <family val="3"/>
    </font>
    <font>
      <sz val="9"/>
      <name val="ＭＳ Ｐゴシック"/>
      <family val="3"/>
    </font>
    <font>
      <sz val="6"/>
      <name val="ＭＳ Ｐゴシック"/>
      <family val="3"/>
    </font>
    <font>
      <sz val="9"/>
      <name val="ＭＳ 明朝"/>
      <family val="1"/>
    </font>
    <font>
      <b/>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u val="single"/>
      <sz val="10"/>
      <color indexed="8"/>
      <name val="ＭＳ Ｐゴシック"/>
      <family val="3"/>
    </font>
    <font>
      <sz val="8"/>
      <color indexed="8"/>
      <name val="ＭＳ ゴシック"/>
      <family val="3"/>
    </font>
    <font>
      <sz val="9"/>
      <color indexed="8"/>
      <name val="ＭＳ Ｐ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8"/>
      <color theme="1"/>
      <name val="ＭＳ ゴシック"/>
      <family val="3"/>
    </font>
    <font>
      <sz val="9"/>
      <color theme="1"/>
      <name val="ＭＳ ゴシック"/>
      <family val="3"/>
    </font>
    <font>
      <sz val="9"/>
      <color theme="1"/>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hair"/>
    </border>
    <border>
      <left>
        <color indexed="63"/>
      </left>
      <right style="thin"/>
      <top style="thin"/>
      <bottom style="hair"/>
    </border>
    <border>
      <left style="thin"/>
      <right style="thin"/>
      <top style="thin"/>
      <bottom style="hair"/>
    </border>
    <border>
      <left>
        <color indexed="63"/>
      </left>
      <right style="medium"/>
      <top style="thin"/>
      <bottom>
        <color indexed="63"/>
      </bottom>
    </border>
    <border>
      <left style="thin"/>
      <right style="thin"/>
      <top style="hair"/>
      <bottom style="thin"/>
    </border>
    <border>
      <left style="thin"/>
      <right style="thin"/>
      <top style="hair"/>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hair"/>
      <bottom style="thin"/>
    </border>
    <border>
      <left>
        <color indexed="63"/>
      </left>
      <right style="thin"/>
      <top style="hair"/>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hair"/>
      <bottom style="medium"/>
    </border>
    <border>
      <left>
        <color indexed="63"/>
      </left>
      <right style="thin"/>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1" borderId="0" applyNumberFormat="0" applyBorder="0" applyAlignment="0" applyProtection="0"/>
  </cellStyleXfs>
  <cellXfs count="192">
    <xf numFmtId="0" fontId="0" fillId="0" borderId="0" xfId="0" applyAlignment="1">
      <alignment/>
    </xf>
    <xf numFmtId="0" fontId="0" fillId="0" borderId="0" xfId="61">
      <alignment vertical="center"/>
      <protection/>
    </xf>
    <xf numFmtId="0" fontId="3" fillId="0" borderId="0" xfId="61" applyFont="1">
      <alignment vertical="center"/>
      <protection/>
    </xf>
    <xf numFmtId="58" fontId="4" fillId="0" borderId="0" xfId="61" applyNumberFormat="1" applyFont="1" quotePrefix="1">
      <alignment vertical="center"/>
      <protection/>
    </xf>
    <xf numFmtId="0" fontId="0" fillId="0" borderId="0" xfId="61" applyFont="1">
      <alignment vertical="center"/>
      <protection/>
    </xf>
    <xf numFmtId="0" fontId="0" fillId="0" borderId="0" xfId="61" applyFont="1">
      <alignment vertical="center"/>
      <protection/>
    </xf>
    <xf numFmtId="58" fontId="0" fillId="0" borderId="0" xfId="61" applyNumberFormat="1" applyFont="1" quotePrefix="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0" fillId="0" borderId="0" xfId="61" applyFont="1">
      <alignment vertical="center"/>
      <protection/>
    </xf>
    <xf numFmtId="0" fontId="0" fillId="0" borderId="0" xfId="61" applyFont="1" quotePrefix="1">
      <alignment vertical="center"/>
      <protection/>
    </xf>
    <xf numFmtId="58" fontId="4" fillId="0" borderId="0" xfId="61" applyNumberFormat="1" applyFont="1" applyAlignment="1" quotePrefix="1">
      <alignment horizontal="right" vertical="center"/>
      <protection/>
    </xf>
    <xf numFmtId="0" fontId="0" fillId="0" borderId="0" xfId="61" applyFont="1" applyAlignment="1">
      <alignment vertical="center" wrapText="1"/>
      <protection/>
    </xf>
    <xf numFmtId="0" fontId="0" fillId="0" borderId="10" xfId="61" applyFont="1" applyBorder="1">
      <alignment vertical="center"/>
      <protection/>
    </xf>
    <xf numFmtId="0" fontId="7" fillId="0" borderId="0" xfId="61" applyFont="1" applyBorder="1" applyAlignment="1">
      <alignment vertical="center" wrapText="1"/>
      <protection/>
    </xf>
    <xf numFmtId="0" fontId="5" fillId="0" borderId="0" xfId="0" applyFont="1" applyAlignment="1">
      <alignment vertical="center"/>
    </xf>
    <xf numFmtId="0" fontId="5" fillId="0" borderId="0" xfId="61" applyFont="1">
      <alignment vertical="center"/>
      <protection/>
    </xf>
    <xf numFmtId="0" fontId="0" fillId="0" borderId="0" xfId="61" applyFont="1" applyBorder="1" applyAlignment="1">
      <alignment vertical="center" wrapText="1"/>
      <protection/>
    </xf>
    <xf numFmtId="0" fontId="7" fillId="0" borderId="0" xfId="61" applyFont="1" applyAlignment="1">
      <alignment vertical="center"/>
      <protection/>
    </xf>
    <xf numFmtId="0" fontId="5" fillId="0" borderId="0" xfId="0" applyFont="1" applyAlignment="1">
      <alignment vertical="center"/>
    </xf>
    <xf numFmtId="0" fontId="7" fillId="0" borderId="0" xfId="61" applyFont="1" applyBorder="1" applyAlignment="1">
      <alignment vertical="center" wrapText="1"/>
      <protection/>
    </xf>
    <xf numFmtId="0" fontId="0" fillId="0" borderId="0" xfId="0" applyFont="1" applyAlignment="1">
      <alignment vertical="center"/>
    </xf>
    <xf numFmtId="0" fontId="9" fillId="0" borderId="11" xfId="61" applyFont="1" applyFill="1" applyBorder="1" applyAlignment="1">
      <alignment horizontal="left" vertical="center" wrapText="1"/>
      <protection/>
    </xf>
    <xf numFmtId="0" fontId="9" fillId="0" borderId="12" xfId="61" applyFont="1" applyFill="1" applyBorder="1" applyAlignment="1">
      <alignment horizontal="left" vertical="center" wrapText="1"/>
      <protection/>
    </xf>
    <xf numFmtId="0" fontId="9" fillId="0" borderId="13" xfId="61" applyFont="1" applyFill="1" applyBorder="1" applyAlignment="1">
      <alignment horizontal="left" vertical="center" wrapText="1"/>
      <protection/>
    </xf>
    <xf numFmtId="0" fontId="5" fillId="0" borderId="0" xfId="61" applyFont="1" applyAlignment="1">
      <alignment horizontal="left" vertical="center"/>
      <protection/>
    </xf>
    <xf numFmtId="0" fontId="0" fillId="0" borderId="0" xfId="0" applyFont="1" applyAlignment="1">
      <alignment/>
    </xf>
    <xf numFmtId="0" fontId="9" fillId="0" borderId="14" xfId="61" applyNumberFormat="1" applyFont="1" applyFill="1" applyBorder="1" applyAlignment="1">
      <alignment horizontal="left" vertical="top" wrapText="1"/>
      <protection/>
    </xf>
    <xf numFmtId="0" fontId="9" fillId="0" borderId="12" xfId="61" applyNumberFormat="1" applyFont="1" applyFill="1" applyBorder="1" applyAlignment="1">
      <alignment horizontal="left" vertical="top" wrapText="1"/>
      <protection/>
    </xf>
    <xf numFmtId="0" fontId="9" fillId="0" borderId="15" xfId="61" applyNumberFormat="1" applyFont="1" applyFill="1" applyBorder="1" applyAlignment="1">
      <alignment horizontal="left" vertical="top" wrapText="1"/>
      <protection/>
    </xf>
    <xf numFmtId="0" fontId="49" fillId="0" borderId="16" xfId="61" applyFont="1" applyBorder="1" applyAlignment="1">
      <alignment horizontal="center" vertical="center"/>
      <protection/>
    </xf>
    <xf numFmtId="0" fontId="49" fillId="0" borderId="17" xfId="61" applyFont="1" applyBorder="1" applyAlignment="1">
      <alignment horizontal="center" vertical="center"/>
      <protection/>
    </xf>
    <xf numFmtId="0" fontId="50" fillId="32" borderId="18" xfId="61" applyFont="1" applyFill="1" applyBorder="1" applyAlignment="1">
      <alignment horizontal="left" vertical="center" wrapText="1"/>
      <protection/>
    </xf>
    <xf numFmtId="0" fontId="50" fillId="32" borderId="19" xfId="61" applyFont="1" applyFill="1" applyBorder="1" applyAlignment="1">
      <alignment horizontal="left" vertical="center" wrapText="1"/>
      <protection/>
    </xf>
    <xf numFmtId="0" fontId="50" fillId="32" borderId="20" xfId="61" applyFont="1" applyFill="1" applyBorder="1" applyAlignment="1">
      <alignment horizontal="left" vertical="center" wrapText="1"/>
      <protection/>
    </xf>
    <xf numFmtId="0" fontId="49" fillId="0" borderId="21" xfId="61" applyFont="1" applyBorder="1" applyAlignment="1">
      <alignment horizontal="center" vertical="center"/>
      <protection/>
    </xf>
    <xf numFmtId="0" fontId="49" fillId="0" borderId="22" xfId="61" applyFont="1" applyBorder="1" applyAlignment="1">
      <alignment horizontal="center" vertical="center"/>
      <protection/>
    </xf>
    <xf numFmtId="0" fontId="50" fillId="32" borderId="23" xfId="61" applyFont="1" applyFill="1" applyBorder="1" applyAlignment="1">
      <alignment horizontal="left" vertical="center" wrapText="1"/>
      <protection/>
    </xf>
    <xf numFmtId="0" fontId="50" fillId="32" borderId="0" xfId="61" applyFont="1" applyFill="1" applyBorder="1" applyAlignment="1">
      <alignment horizontal="left" vertical="center" wrapText="1"/>
      <protection/>
    </xf>
    <xf numFmtId="0" fontId="50" fillId="32" borderId="24" xfId="61" applyFont="1" applyFill="1" applyBorder="1" applyAlignment="1">
      <alignment horizontal="left" vertical="center" wrapText="1"/>
      <protection/>
    </xf>
    <xf numFmtId="0" fontId="50" fillId="32" borderId="25" xfId="61" applyNumberFormat="1" applyFont="1" applyFill="1" applyBorder="1" applyAlignment="1">
      <alignment horizontal="left" vertical="top" wrapText="1"/>
      <protection/>
    </xf>
    <xf numFmtId="0" fontId="50" fillId="32" borderId="26" xfId="61" applyNumberFormat="1" applyFont="1" applyFill="1" applyBorder="1" applyAlignment="1">
      <alignment horizontal="left" vertical="top" wrapText="1"/>
      <protection/>
    </xf>
    <xf numFmtId="0" fontId="50" fillId="32" borderId="27" xfId="61" applyNumberFormat="1" applyFont="1" applyFill="1" applyBorder="1" applyAlignment="1">
      <alignment horizontal="left" vertical="top" wrapText="1"/>
      <protection/>
    </xf>
    <xf numFmtId="0" fontId="49" fillId="0" borderId="28" xfId="61" applyFont="1" applyBorder="1" applyAlignment="1">
      <alignment horizontal="center" vertical="center"/>
      <protection/>
    </xf>
    <xf numFmtId="0" fontId="49" fillId="0" borderId="29" xfId="0" applyFont="1" applyBorder="1" applyAlignment="1">
      <alignment horizontal="center" vertical="center"/>
    </xf>
    <xf numFmtId="0" fontId="50" fillId="32" borderId="30" xfId="61" applyFont="1" applyFill="1" applyBorder="1" applyAlignment="1">
      <alignment wrapText="1"/>
      <protection/>
    </xf>
    <xf numFmtId="0" fontId="50" fillId="32" borderId="31" xfId="61" applyFont="1" applyFill="1" applyBorder="1" applyAlignment="1">
      <alignment wrapText="1"/>
      <protection/>
    </xf>
    <xf numFmtId="0" fontId="50" fillId="32" borderId="32" xfId="61" applyFont="1" applyFill="1" applyBorder="1" applyAlignment="1">
      <alignment wrapText="1"/>
      <protection/>
    </xf>
    <xf numFmtId="0" fontId="49" fillId="0" borderId="33" xfId="61" applyFont="1" applyBorder="1" applyAlignment="1">
      <alignment horizontal="center" vertical="center"/>
      <protection/>
    </xf>
    <xf numFmtId="0" fontId="49" fillId="0" borderId="34" xfId="0" applyFont="1" applyBorder="1" applyAlignment="1">
      <alignment horizontal="center" vertical="center"/>
    </xf>
    <xf numFmtId="0" fontId="50" fillId="32" borderId="30" xfId="61" applyFont="1" applyFill="1" applyBorder="1" applyAlignment="1">
      <alignment vertical="center" wrapText="1"/>
      <protection/>
    </xf>
    <xf numFmtId="0" fontId="50" fillId="32" borderId="31" xfId="61" applyFont="1" applyFill="1" applyBorder="1" applyAlignment="1">
      <alignment vertical="center" wrapText="1"/>
      <protection/>
    </xf>
    <xf numFmtId="0" fontId="50" fillId="32" borderId="32" xfId="61" applyFont="1" applyFill="1" applyBorder="1" applyAlignment="1">
      <alignment vertical="center" wrapText="1"/>
      <protection/>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50" fillId="32" borderId="31" xfId="0" applyFont="1" applyFill="1" applyBorder="1" applyAlignment="1">
      <alignment vertical="center" wrapText="1"/>
    </xf>
    <xf numFmtId="0" fontId="50" fillId="32" borderId="32" xfId="0" applyFont="1" applyFill="1" applyBorder="1" applyAlignment="1">
      <alignment vertical="center" wrapText="1"/>
    </xf>
    <xf numFmtId="0" fontId="49" fillId="0" borderId="37" xfId="0" applyFont="1" applyBorder="1" applyAlignment="1">
      <alignment horizontal="center" vertical="center"/>
    </xf>
    <xf numFmtId="0" fontId="49" fillId="0" borderId="10" xfId="0" applyFont="1" applyBorder="1" applyAlignment="1">
      <alignment horizontal="center" vertical="center"/>
    </xf>
    <xf numFmtId="0" fontId="50" fillId="32" borderId="14" xfId="61" applyFont="1" applyFill="1" applyBorder="1" applyAlignment="1">
      <alignment horizontal="left" vertical="center" wrapText="1"/>
      <protection/>
    </xf>
    <xf numFmtId="0" fontId="50" fillId="32" borderId="12" xfId="61" applyFont="1" applyFill="1" applyBorder="1" applyAlignment="1">
      <alignment horizontal="left" vertical="center" wrapText="1"/>
      <protection/>
    </xf>
    <xf numFmtId="0" fontId="50" fillId="32" borderId="15" xfId="61" applyFont="1" applyFill="1" applyBorder="1" applyAlignment="1">
      <alignment horizontal="left" vertical="center" wrapText="1"/>
      <protection/>
    </xf>
    <xf numFmtId="0" fontId="49" fillId="0" borderId="38" xfId="61" applyFont="1" applyBorder="1" applyAlignment="1">
      <alignment horizontal="center" vertical="center"/>
      <protection/>
    </xf>
    <xf numFmtId="0" fontId="49" fillId="0" borderId="39" xfId="61" applyFont="1" applyBorder="1" applyAlignment="1">
      <alignment horizontal="center" vertical="center"/>
      <protection/>
    </xf>
    <xf numFmtId="0" fontId="49" fillId="0" borderId="25" xfId="61" applyFont="1" applyBorder="1" applyAlignment="1">
      <alignment horizontal="center" vertical="center"/>
      <protection/>
    </xf>
    <xf numFmtId="0" fontId="49" fillId="0" borderId="40" xfId="61" applyFont="1" applyBorder="1" applyAlignment="1">
      <alignment vertical="center"/>
      <protection/>
    </xf>
    <xf numFmtId="0" fontId="49" fillId="32" borderId="39" xfId="61" applyFont="1" applyFill="1" applyBorder="1" applyAlignment="1">
      <alignment horizontal="center" vertical="center"/>
      <protection/>
    </xf>
    <xf numFmtId="0" fontId="49" fillId="32" borderId="41" xfId="61" applyFont="1" applyFill="1" applyBorder="1" applyAlignment="1">
      <alignment horizontal="center" vertical="center"/>
      <protection/>
    </xf>
    <xf numFmtId="0" fontId="49" fillId="32" borderId="42" xfId="61" applyFont="1" applyFill="1" applyBorder="1" applyAlignment="1">
      <alignment horizontal="center" vertical="center"/>
      <protection/>
    </xf>
    <xf numFmtId="0" fontId="49" fillId="0" borderId="30" xfId="61" applyFont="1" applyBorder="1" applyAlignment="1">
      <alignment horizontal="center" vertical="center"/>
      <protection/>
    </xf>
    <xf numFmtId="0" fontId="49" fillId="0" borderId="36" xfId="61" applyFont="1" applyFill="1" applyBorder="1">
      <alignment vertical="center"/>
      <protection/>
    </xf>
    <xf numFmtId="0" fontId="49" fillId="32" borderId="22" xfId="61" applyFont="1" applyFill="1" applyBorder="1" applyAlignment="1">
      <alignment horizontal="center" vertical="center"/>
      <protection/>
    </xf>
    <xf numFmtId="0" fontId="49" fillId="0" borderId="22" xfId="61" applyFont="1" applyFill="1" applyBorder="1" applyAlignment="1">
      <alignment horizontal="center" vertical="center"/>
      <protection/>
    </xf>
    <xf numFmtId="0" fontId="49" fillId="32" borderId="27" xfId="61" applyFont="1" applyFill="1" applyBorder="1" applyAlignment="1">
      <alignment vertical="center"/>
      <protection/>
    </xf>
    <xf numFmtId="0" fontId="49" fillId="0" borderId="21" xfId="61" applyFont="1" applyBorder="1" applyAlignment="1">
      <alignment horizontal="center" vertical="center" textRotation="255"/>
      <protection/>
    </xf>
    <xf numFmtId="0" fontId="49" fillId="0" borderId="22" xfId="61" applyFont="1" applyFill="1" applyBorder="1" applyAlignment="1">
      <alignment vertical="center"/>
      <protection/>
    </xf>
    <xf numFmtId="0" fontId="50" fillId="32" borderId="43" xfId="61" applyFont="1" applyFill="1" applyBorder="1">
      <alignment vertical="center"/>
      <protection/>
    </xf>
    <xf numFmtId="0" fontId="49" fillId="32" borderId="44" xfId="61" applyFont="1" applyFill="1" applyBorder="1">
      <alignment vertical="center"/>
      <protection/>
    </xf>
    <xf numFmtId="177" fontId="49" fillId="32" borderId="45" xfId="61" applyNumberFormat="1" applyFont="1" applyFill="1" applyBorder="1">
      <alignment vertical="center"/>
      <protection/>
    </xf>
    <xf numFmtId="177" fontId="49" fillId="32" borderId="45" xfId="61" applyNumberFormat="1" applyFont="1" applyFill="1" applyBorder="1" applyAlignment="1">
      <alignment horizontal="right" vertical="center"/>
      <protection/>
    </xf>
    <xf numFmtId="177" fontId="49" fillId="32" borderId="45" xfId="61" applyNumberFormat="1" applyFont="1" applyFill="1" applyBorder="1" applyAlignment="1">
      <alignment horizontal="center" vertical="center"/>
      <protection/>
    </xf>
    <xf numFmtId="184" fontId="49" fillId="0" borderId="45" xfId="61" applyNumberFormat="1" applyFont="1" applyFill="1" applyBorder="1" applyAlignment="1">
      <alignment horizontal="right" vertical="center"/>
      <protection/>
    </xf>
    <xf numFmtId="0" fontId="51" fillId="0" borderId="46" xfId="61" applyFont="1" applyFill="1" applyBorder="1" applyAlignment="1">
      <alignment vertical="center" wrapText="1"/>
      <protection/>
    </xf>
    <xf numFmtId="0" fontId="50" fillId="33" borderId="25" xfId="61" applyFont="1" applyFill="1" applyBorder="1">
      <alignment vertical="center"/>
      <protection/>
    </xf>
    <xf numFmtId="0" fontId="49" fillId="33" borderId="36" xfId="61" applyFont="1" applyFill="1" applyBorder="1">
      <alignment vertical="center"/>
      <protection/>
    </xf>
    <xf numFmtId="177" fontId="49" fillId="33" borderId="39" xfId="61" applyNumberFormat="1" applyFont="1" applyFill="1" applyBorder="1">
      <alignment vertical="center"/>
      <protection/>
    </xf>
    <xf numFmtId="177" fontId="49" fillId="33" borderId="47" xfId="61" applyNumberFormat="1" applyFont="1" applyFill="1" applyBorder="1">
      <alignment vertical="center"/>
      <protection/>
    </xf>
    <xf numFmtId="184" fontId="49" fillId="33" borderId="48" xfId="61" applyNumberFormat="1" applyFont="1" applyFill="1" applyBorder="1" applyAlignment="1">
      <alignment horizontal="right" vertical="center"/>
      <protection/>
    </xf>
    <xf numFmtId="0" fontId="51" fillId="0" borderId="24" xfId="61" applyFont="1" applyFill="1" applyBorder="1" applyAlignment="1">
      <alignment vertical="center" wrapText="1"/>
      <protection/>
    </xf>
    <xf numFmtId="0" fontId="49" fillId="0" borderId="22" xfId="61" applyFont="1" applyFill="1" applyBorder="1">
      <alignment vertical="center"/>
      <protection/>
    </xf>
    <xf numFmtId="0" fontId="50" fillId="32" borderId="30" xfId="61" applyFont="1" applyFill="1" applyBorder="1">
      <alignment vertical="center"/>
      <protection/>
    </xf>
    <xf numFmtId="0" fontId="49" fillId="32" borderId="29" xfId="61" applyFont="1" applyFill="1" applyBorder="1">
      <alignment vertical="center"/>
      <protection/>
    </xf>
    <xf numFmtId="177" fontId="49" fillId="32" borderId="22" xfId="61" applyNumberFormat="1" applyFont="1" applyFill="1" applyBorder="1">
      <alignment vertical="center"/>
      <protection/>
    </xf>
    <xf numFmtId="177" fontId="49" fillId="32" borderId="22" xfId="61" applyNumberFormat="1" applyFont="1" applyFill="1" applyBorder="1" applyAlignment="1">
      <alignment horizontal="right" vertical="center"/>
      <protection/>
    </xf>
    <xf numFmtId="177" fontId="49" fillId="32" borderId="22" xfId="61" applyNumberFormat="1" applyFont="1" applyFill="1" applyBorder="1" applyAlignment="1">
      <alignment horizontal="center" vertical="center"/>
      <protection/>
    </xf>
    <xf numFmtId="177" fontId="49" fillId="32" borderId="49" xfId="61" applyNumberFormat="1" applyFont="1" applyFill="1" applyBorder="1" applyAlignment="1">
      <alignment horizontal="right" vertical="center"/>
      <protection/>
    </xf>
    <xf numFmtId="177" fontId="49" fillId="32" borderId="49" xfId="61" applyNumberFormat="1" applyFont="1" applyFill="1" applyBorder="1" applyAlignment="1">
      <alignment horizontal="center" vertical="center"/>
      <protection/>
    </xf>
    <xf numFmtId="184" fontId="49" fillId="0" borderId="22" xfId="61" applyNumberFormat="1" applyFont="1" applyFill="1" applyBorder="1" applyAlignment="1">
      <alignment horizontal="right" vertical="center"/>
      <protection/>
    </xf>
    <xf numFmtId="0" fontId="51" fillId="0" borderId="27" xfId="61" applyFont="1" applyFill="1" applyBorder="1" applyAlignment="1">
      <alignment vertical="center" wrapText="1"/>
      <protection/>
    </xf>
    <xf numFmtId="0" fontId="49" fillId="0" borderId="30" xfId="61" applyFont="1" applyFill="1" applyBorder="1" applyAlignment="1">
      <alignment vertical="center" shrinkToFit="1"/>
      <protection/>
    </xf>
    <xf numFmtId="0" fontId="49" fillId="0" borderId="29" xfId="61" applyFont="1" applyFill="1" applyBorder="1" applyAlignment="1">
      <alignment vertical="center" shrinkToFit="1"/>
      <protection/>
    </xf>
    <xf numFmtId="0" fontId="50" fillId="33" borderId="30" xfId="61" applyFont="1" applyFill="1" applyBorder="1">
      <alignment vertical="center"/>
      <protection/>
    </xf>
    <xf numFmtId="0" fontId="49" fillId="33" borderId="29" xfId="61" applyFont="1" applyFill="1" applyBorder="1">
      <alignment vertical="center"/>
      <protection/>
    </xf>
    <xf numFmtId="177" fontId="49" fillId="33" borderId="22" xfId="61" applyNumberFormat="1" applyFont="1" applyFill="1" applyBorder="1">
      <alignment vertical="center"/>
      <protection/>
    </xf>
    <xf numFmtId="177" fontId="49" fillId="33" borderId="22" xfId="61" applyNumberFormat="1" applyFont="1" applyFill="1" applyBorder="1" applyAlignment="1">
      <alignment horizontal="right" vertical="center"/>
      <protection/>
    </xf>
    <xf numFmtId="177" fontId="49" fillId="33" borderId="22" xfId="61" applyNumberFormat="1" applyFont="1" applyFill="1" applyBorder="1" applyAlignment="1">
      <alignment horizontal="center" vertical="center"/>
      <protection/>
    </xf>
    <xf numFmtId="184" fontId="49" fillId="33" borderId="41" xfId="61" applyNumberFormat="1" applyFont="1" applyFill="1" applyBorder="1" applyAlignment="1">
      <alignment horizontal="right" vertical="center"/>
      <protection/>
    </xf>
    <xf numFmtId="0" fontId="51" fillId="0" borderId="32" xfId="61" applyFont="1" applyFill="1" applyBorder="1" applyAlignment="1">
      <alignment vertical="top" wrapText="1"/>
      <protection/>
    </xf>
    <xf numFmtId="0" fontId="50" fillId="32" borderId="50" xfId="61" applyFont="1" applyFill="1" applyBorder="1">
      <alignment vertical="center"/>
      <protection/>
    </xf>
    <xf numFmtId="0" fontId="49" fillId="32" borderId="34" xfId="61" applyFont="1" applyFill="1" applyBorder="1">
      <alignment vertical="center"/>
      <protection/>
    </xf>
    <xf numFmtId="177" fontId="49" fillId="32" borderId="49" xfId="61" applyNumberFormat="1" applyFont="1" applyFill="1" applyBorder="1">
      <alignment vertical="center"/>
      <protection/>
    </xf>
    <xf numFmtId="0" fontId="50" fillId="33" borderId="51" xfId="61" applyFont="1" applyFill="1" applyBorder="1">
      <alignment vertical="center"/>
      <protection/>
    </xf>
    <xf numFmtId="0" fontId="49" fillId="33" borderId="52" xfId="61" applyFont="1" applyFill="1" applyBorder="1">
      <alignment vertical="center"/>
      <protection/>
    </xf>
    <xf numFmtId="184" fontId="49" fillId="33" borderId="39" xfId="61" applyNumberFormat="1" applyFont="1" applyFill="1" applyBorder="1" applyAlignment="1">
      <alignment horizontal="right" vertical="center"/>
      <protection/>
    </xf>
    <xf numFmtId="184" fontId="49" fillId="32" borderId="41" xfId="61" applyNumberFormat="1" applyFont="1" applyFill="1" applyBorder="1" applyAlignment="1">
      <alignment horizontal="right" vertical="center"/>
      <protection/>
    </xf>
    <xf numFmtId="184" fontId="49" fillId="33" borderId="47" xfId="61" applyNumberFormat="1" applyFont="1" applyFill="1" applyBorder="1" applyAlignment="1">
      <alignment horizontal="right" vertical="center"/>
      <protection/>
    </xf>
    <xf numFmtId="0" fontId="49" fillId="0" borderId="53" xfId="61" applyFont="1" applyBorder="1" applyAlignment="1">
      <alignment horizontal="center" vertical="center" textRotation="255"/>
      <protection/>
    </xf>
    <xf numFmtId="0" fontId="49" fillId="0" borderId="22" xfId="61" applyFont="1" applyFill="1" applyBorder="1" applyAlignment="1">
      <alignment vertical="center" wrapText="1"/>
      <protection/>
    </xf>
    <xf numFmtId="184" fontId="49" fillId="0" borderId="0" xfId="61" applyNumberFormat="1" applyFont="1" applyFill="1" applyBorder="1" applyAlignment="1">
      <alignment horizontal="right" vertical="center"/>
      <protection/>
    </xf>
    <xf numFmtId="0" fontId="52" fillId="0" borderId="32" xfId="61" applyFont="1" applyFill="1" applyBorder="1" applyAlignment="1">
      <alignment vertical="top" wrapText="1"/>
      <protection/>
    </xf>
    <xf numFmtId="0" fontId="49" fillId="0" borderId="54" xfId="61" applyFont="1" applyBorder="1" applyAlignment="1">
      <alignment horizontal="center" vertical="center" textRotation="255"/>
      <protection/>
    </xf>
    <xf numFmtId="0" fontId="50" fillId="32" borderId="25" xfId="61" applyFont="1" applyFill="1" applyBorder="1">
      <alignment vertical="center"/>
      <protection/>
    </xf>
    <xf numFmtId="0" fontId="49" fillId="32" borderId="36" xfId="61" applyFont="1" applyFill="1" applyBorder="1">
      <alignment vertical="center"/>
      <protection/>
    </xf>
    <xf numFmtId="177" fontId="49" fillId="32" borderId="39" xfId="61" applyNumberFormat="1" applyFont="1" applyFill="1" applyBorder="1">
      <alignment vertical="center"/>
      <protection/>
    </xf>
    <xf numFmtId="0" fontId="51" fillId="0" borderId="46" xfId="61" applyFont="1" applyFill="1" applyBorder="1" applyAlignment="1">
      <alignment horizontal="left" vertical="center" wrapText="1"/>
      <protection/>
    </xf>
    <xf numFmtId="0" fontId="51" fillId="0" borderId="27" xfId="61" applyFont="1" applyFill="1" applyBorder="1" applyAlignment="1">
      <alignment horizontal="left" vertical="center" wrapText="1"/>
      <protection/>
    </xf>
    <xf numFmtId="0" fontId="53" fillId="0" borderId="22" xfId="61" applyFont="1" applyFill="1" applyBorder="1" applyAlignment="1">
      <alignment vertical="center" wrapText="1"/>
      <protection/>
    </xf>
    <xf numFmtId="0" fontId="51" fillId="0" borderId="32" xfId="61" applyFont="1" applyFill="1" applyBorder="1" applyAlignment="1">
      <alignment vertical="top" wrapText="1"/>
      <protection/>
    </xf>
    <xf numFmtId="177" fontId="49" fillId="33" borderId="47" xfId="61" applyNumberFormat="1" applyFont="1" applyFill="1" applyBorder="1" applyAlignment="1">
      <alignment horizontal="right" vertical="center"/>
      <protection/>
    </xf>
    <xf numFmtId="0" fontId="49" fillId="0" borderId="54" xfId="0" applyFont="1" applyBorder="1" applyAlignment="1">
      <alignment horizontal="center" vertical="center" textRotation="255"/>
    </xf>
    <xf numFmtId="0" fontId="49" fillId="0" borderId="43" xfId="61" applyFont="1" applyFill="1" applyBorder="1" applyAlignment="1">
      <alignment vertical="center" wrapText="1"/>
      <protection/>
    </xf>
    <xf numFmtId="0" fontId="49" fillId="0" borderId="44" xfId="61" applyFont="1" applyBorder="1" applyAlignment="1">
      <alignment vertical="center" wrapText="1"/>
      <protection/>
    </xf>
    <xf numFmtId="184" fontId="49" fillId="0" borderId="41" xfId="61" applyNumberFormat="1" applyFont="1" applyFill="1" applyBorder="1" applyAlignment="1">
      <alignment horizontal="right" vertical="center"/>
      <protection/>
    </xf>
    <xf numFmtId="0" fontId="49" fillId="0" borderId="38" xfId="0" applyFont="1" applyBorder="1" applyAlignment="1">
      <alignment horizontal="center" vertical="center" textRotation="255"/>
    </xf>
    <xf numFmtId="0" fontId="49" fillId="0" borderId="51" xfId="61" applyFont="1" applyFill="1" applyBorder="1" applyAlignment="1">
      <alignment vertical="center" wrapText="1"/>
      <protection/>
    </xf>
    <xf numFmtId="0" fontId="49" fillId="0" borderId="52" xfId="61" applyFont="1" applyBorder="1" applyAlignment="1">
      <alignment vertical="center" wrapText="1"/>
      <protection/>
    </xf>
    <xf numFmtId="0" fontId="50" fillId="32" borderId="51" xfId="61" applyFont="1" applyFill="1" applyBorder="1">
      <alignment vertical="center"/>
      <protection/>
    </xf>
    <xf numFmtId="0" fontId="49" fillId="32" borderId="52" xfId="61" applyFont="1" applyFill="1" applyBorder="1">
      <alignment vertical="center"/>
      <protection/>
    </xf>
    <xf numFmtId="177" fontId="49" fillId="32" borderId="47" xfId="61" applyNumberFormat="1" applyFont="1" applyFill="1" applyBorder="1">
      <alignment vertical="center"/>
      <protection/>
    </xf>
    <xf numFmtId="177" fontId="49" fillId="32" borderId="47" xfId="61" applyNumberFormat="1" applyFont="1" applyFill="1" applyBorder="1" applyAlignment="1">
      <alignment horizontal="right" vertical="center"/>
      <protection/>
    </xf>
    <xf numFmtId="184" fontId="49" fillId="0" borderId="39" xfId="61" applyNumberFormat="1" applyFont="1" applyFill="1" applyBorder="1" applyAlignment="1">
      <alignment horizontal="right" vertical="center"/>
      <protection/>
    </xf>
    <xf numFmtId="0" fontId="49" fillId="32" borderId="45" xfId="61" applyFont="1" applyFill="1" applyBorder="1">
      <alignment vertical="center"/>
      <protection/>
    </xf>
    <xf numFmtId="186" fontId="49" fillId="32" borderId="45" xfId="61" applyNumberFormat="1" applyFont="1" applyFill="1" applyBorder="1" applyAlignment="1">
      <alignment vertical="center"/>
      <protection/>
    </xf>
    <xf numFmtId="186" fontId="49" fillId="32" borderId="45" xfId="61" applyNumberFormat="1" applyFont="1" applyFill="1" applyBorder="1" applyAlignment="1">
      <alignment horizontal="right" vertical="center"/>
      <protection/>
    </xf>
    <xf numFmtId="194" fontId="49" fillId="32" borderId="45" xfId="61" applyNumberFormat="1" applyFont="1" applyFill="1" applyBorder="1" applyAlignment="1">
      <alignment horizontal="right" vertical="center"/>
      <protection/>
    </xf>
    <xf numFmtId="190" fontId="49" fillId="0" borderId="45" xfId="61" applyNumberFormat="1" applyFont="1" applyFill="1" applyBorder="1" applyAlignment="1">
      <alignment horizontal="right" vertical="center"/>
      <protection/>
    </xf>
    <xf numFmtId="0" fontId="49" fillId="33" borderId="39" xfId="61" applyFont="1" applyFill="1" applyBorder="1">
      <alignment vertical="center"/>
      <protection/>
    </xf>
    <xf numFmtId="0" fontId="49" fillId="33" borderId="39" xfId="61" applyNumberFormat="1" applyFont="1" applyFill="1" applyBorder="1">
      <alignment vertical="center"/>
      <protection/>
    </xf>
    <xf numFmtId="198" fontId="49" fillId="33" borderId="39" xfId="61" applyNumberFormat="1" applyFont="1" applyFill="1" applyBorder="1">
      <alignment vertical="center"/>
      <protection/>
    </xf>
    <xf numFmtId="190" fontId="49" fillId="33" borderId="39" xfId="61" applyNumberFormat="1" applyFont="1" applyFill="1" applyBorder="1" applyAlignment="1">
      <alignment horizontal="right" vertical="center"/>
      <protection/>
    </xf>
    <xf numFmtId="0" fontId="49" fillId="0" borderId="50" xfId="61" applyFont="1" applyFill="1" applyBorder="1" applyAlignment="1">
      <alignment vertical="center" wrapText="1"/>
      <protection/>
    </xf>
    <xf numFmtId="0" fontId="50" fillId="0" borderId="34" xfId="61" applyFont="1" applyBorder="1" applyAlignment="1">
      <alignment vertical="center"/>
      <protection/>
    </xf>
    <xf numFmtId="177" fontId="49" fillId="32" borderId="49" xfId="61" applyNumberFormat="1" applyFont="1" applyFill="1" applyBorder="1" applyAlignment="1">
      <alignment vertical="center"/>
      <protection/>
    </xf>
    <xf numFmtId="177" fontId="49" fillId="32" borderId="49" xfId="61" applyNumberFormat="1" applyFont="1" applyFill="1" applyBorder="1" applyAlignment="1" quotePrefix="1">
      <alignment horizontal="right" vertical="center"/>
      <protection/>
    </xf>
    <xf numFmtId="177" fontId="49" fillId="32" borderId="49" xfId="61" applyNumberFormat="1" applyFont="1" applyFill="1" applyBorder="1" applyAlignment="1" quotePrefix="1">
      <alignment horizontal="center" vertical="center"/>
      <protection/>
    </xf>
    <xf numFmtId="0" fontId="50" fillId="0" borderId="25" xfId="61" applyFont="1" applyBorder="1" applyAlignment="1">
      <alignment vertical="center"/>
      <protection/>
    </xf>
    <xf numFmtId="0" fontId="50" fillId="0" borderId="36" xfId="61" applyFont="1" applyBorder="1" applyAlignment="1">
      <alignment vertical="center"/>
      <protection/>
    </xf>
    <xf numFmtId="0" fontId="49" fillId="0" borderId="27" xfId="0" applyFont="1" applyFill="1" applyBorder="1" applyAlignment="1">
      <alignment vertical="center" wrapText="1"/>
    </xf>
    <xf numFmtId="0" fontId="49" fillId="0" borderId="22" xfId="61" applyFont="1" applyBorder="1" applyAlignment="1">
      <alignment vertical="center"/>
      <protection/>
    </xf>
    <xf numFmtId="0" fontId="49" fillId="32" borderId="49" xfId="61" applyFont="1" applyFill="1" applyBorder="1">
      <alignment vertical="center"/>
      <protection/>
    </xf>
    <xf numFmtId="178" fontId="49" fillId="32" borderId="49" xfId="61" applyNumberFormat="1" applyFont="1" applyFill="1" applyBorder="1">
      <alignment vertical="center"/>
      <protection/>
    </xf>
    <xf numFmtId="178" fontId="49" fillId="32" borderId="49" xfId="61" applyNumberFormat="1" applyFont="1" applyFill="1" applyBorder="1" applyAlignment="1">
      <alignment horizontal="right" vertical="center"/>
      <protection/>
    </xf>
    <xf numFmtId="184" fontId="49" fillId="32" borderId="49" xfId="61" applyNumberFormat="1" applyFont="1" applyFill="1" applyBorder="1" applyAlignment="1">
      <alignment horizontal="right" vertical="center"/>
      <protection/>
    </xf>
    <xf numFmtId="184" fontId="49" fillId="32" borderId="49" xfId="61" applyNumberFormat="1" applyFont="1" applyFill="1" applyBorder="1" applyAlignment="1">
      <alignment vertical="center"/>
      <protection/>
    </xf>
    <xf numFmtId="0" fontId="49" fillId="32" borderId="47" xfId="61" applyFont="1" applyFill="1" applyBorder="1">
      <alignment vertical="center"/>
      <protection/>
    </xf>
    <xf numFmtId="178" fontId="49" fillId="32" borderId="47" xfId="61" applyNumberFormat="1" applyFont="1" applyFill="1" applyBorder="1">
      <alignment vertical="center"/>
      <protection/>
    </xf>
    <xf numFmtId="0" fontId="49" fillId="32" borderId="47" xfId="61" applyFont="1" applyFill="1" applyBorder="1" applyAlignment="1">
      <alignment horizontal="right" vertical="center"/>
      <protection/>
    </xf>
    <xf numFmtId="184" fontId="49" fillId="32" borderId="47" xfId="61" applyNumberFormat="1" applyFont="1" applyFill="1" applyBorder="1" applyAlignment="1">
      <alignment horizontal="right" vertical="center"/>
      <protection/>
    </xf>
    <xf numFmtId="194" fontId="49" fillId="32" borderId="22" xfId="61" applyNumberFormat="1" applyFont="1" applyFill="1" applyBorder="1">
      <alignment vertical="center"/>
      <protection/>
    </xf>
    <xf numFmtId="194" fontId="49" fillId="32" borderId="22" xfId="61" applyNumberFormat="1" applyFont="1" applyFill="1" applyBorder="1" applyAlignment="1">
      <alignment horizontal="right" vertical="center"/>
      <protection/>
    </xf>
    <xf numFmtId="190" fontId="49" fillId="0" borderId="22" xfId="61" applyNumberFormat="1" applyFont="1" applyFill="1" applyBorder="1" applyAlignment="1">
      <alignment horizontal="right" vertical="center"/>
      <protection/>
    </xf>
    <xf numFmtId="184" fontId="49" fillId="32" borderId="45" xfId="61" applyNumberFormat="1" applyFont="1" applyFill="1" applyBorder="1" applyAlignment="1">
      <alignment horizontal="right" vertical="center"/>
      <protection/>
    </xf>
    <xf numFmtId="184" fontId="49" fillId="33" borderId="45" xfId="61" applyNumberFormat="1" applyFont="1" applyFill="1" applyBorder="1" applyAlignment="1">
      <alignment horizontal="right" vertical="center"/>
      <protection/>
    </xf>
    <xf numFmtId="0" fontId="49" fillId="0" borderId="45" xfId="61" applyFont="1" applyFill="1" applyBorder="1">
      <alignment vertical="center"/>
      <protection/>
    </xf>
    <xf numFmtId="178" fontId="49" fillId="32" borderId="45" xfId="61" applyNumberFormat="1" applyFont="1" applyFill="1" applyBorder="1">
      <alignment vertical="center"/>
      <protection/>
    </xf>
    <xf numFmtId="188" fontId="49" fillId="32" borderId="45" xfId="61" applyNumberFormat="1" applyFont="1" applyFill="1" applyBorder="1">
      <alignment vertical="center"/>
      <protection/>
    </xf>
    <xf numFmtId="185" fontId="49" fillId="0" borderId="49" xfId="61" applyNumberFormat="1" applyFont="1" applyFill="1" applyBorder="1" applyAlignment="1">
      <alignment horizontal="right" vertical="center"/>
      <protection/>
    </xf>
    <xf numFmtId="0" fontId="49" fillId="0" borderId="55" xfId="61" applyFont="1" applyBorder="1" applyAlignment="1">
      <alignment horizontal="center" vertical="center" textRotation="255"/>
      <protection/>
    </xf>
    <xf numFmtId="0" fontId="49" fillId="0" borderId="56" xfId="61" applyFont="1" applyFill="1" applyBorder="1" applyAlignment="1">
      <alignment vertical="center" shrinkToFit="1"/>
      <protection/>
    </xf>
    <xf numFmtId="0" fontId="49" fillId="0" borderId="57" xfId="61" applyFont="1" applyFill="1" applyBorder="1" applyAlignment="1">
      <alignment vertical="center" shrinkToFit="1"/>
      <protection/>
    </xf>
    <xf numFmtId="0" fontId="50" fillId="32" borderId="56" xfId="61" applyFont="1" applyFill="1" applyBorder="1">
      <alignment vertical="center"/>
      <protection/>
    </xf>
    <xf numFmtId="0" fontId="49" fillId="32" borderId="58" xfId="61" applyFont="1" applyFill="1" applyBorder="1">
      <alignment vertical="center"/>
      <protection/>
    </xf>
    <xf numFmtId="178" fontId="49" fillId="32" borderId="59" xfId="61" applyNumberFormat="1" applyFont="1" applyFill="1" applyBorder="1">
      <alignment vertical="center"/>
      <protection/>
    </xf>
    <xf numFmtId="184" fontId="49" fillId="0" borderId="60" xfId="61" applyNumberFormat="1" applyFont="1" applyFill="1" applyBorder="1" applyAlignment="1">
      <alignment horizontal="right" vertical="center"/>
      <protection/>
    </xf>
    <xf numFmtId="0" fontId="51" fillId="0" borderId="61" xfId="61" applyFont="1" applyFill="1" applyBorder="1" applyAlignment="1">
      <alignment vertical="center" wrapText="1"/>
      <protection/>
    </xf>
    <xf numFmtId="0" fontId="50" fillId="0" borderId="62" xfId="61" applyFont="1" applyFill="1" applyBorder="1" applyAlignment="1">
      <alignment vertical="center" wrapText="1"/>
      <protection/>
    </xf>
    <xf numFmtId="0" fontId="50" fillId="0" borderId="63" xfId="0" applyFont="1" applyFill="1" applyBorder="1" applyAlignment="1">
      <alignment vertical="center"/>
    </xf>
    <xf numFmtId="0" fontId="50" fillId="0" borderId="64" xfId="0" applyFont="1" applyFill="1" applyBorder="1" applyAlignment="1">
      <alignment vertical="center"/>
    </xf>
    <xf numFmtId="0" fontId="50" fillId="0" borderId="65" xfId="61" applyNumberFormat="1" applyFont="1" applyFill="1" applyBorder="1" applyAlignment="1">
      <alignment horizontal="left" vertical="top" wrapText="1"/>
      <protection/>
    </xf>
    <xf numFmtId="0" fontId="50" fillId="0" borderId="63" xfId="61" applyNumberFormat="1" applyFont="1" applyFill="1" applyBorder="1" applyAlignment="1">
      <alignment horizontal="left" vertical="top" wrapText="1"/>
      <protection/>
    </xf>
    <xf numFmtId="0" fontId="50" fillId="0" borderId="26" xfId="61" applyNumberFormat="1" applyFont="1" applyFill="1" applyBorder="1" applyAlignment="1">
      <alignment horizontal="left" vertical="top" wrapText="1"/>
      <protection/>
    </xf>
    <xf numFmtId="0" fontId="50" fillId="0" borderId="66" xfId="61" applyNumberFormat="1" applyFont="1" applyFill="1" applyBorder="1" applyAlignment="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60"/>
  <sheetViews>
    <sheetView showGridLines="0" tabSelected="1" zoomScalePageLayoutView="0" workbookViewId="0" topLeftCell="A1">
      <selection activeCell="B1" sqref="B1"/>
    </sheetView>
  </sheetViews>
  <sheetFormatPr defaultColWidth="9.00390625" defaultRowHeight="13.5"/>
  <cols>
    <col min="1" max="1" width="0.12890625" style="1" customWidth="1"/>
    <col min="2" max="2" width="3.25390625" style="1" customWidth="1"/>
    <col min="3" max="3" width="5.25390625" style="1" customWidth="1"/>
    <col min="4" max="4" width="14.1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88.50390625" style="1" customWidth="1"/>
    <col min="90" max="90" width="3.625" style="1" customWidth="1"/>
    <col min="91" max="16384" width="9.00390625" style="1" customWidth="1"/>
  </cols>
  <sheetData>
    <row r="1" spans="1:90" ht="18.75">
      <c r="A1" s="5"/>
      <c r="B1" s="5"/>
      <c r="C1" s="5"/>
      <c r="D1" s="5"/>
      <c r="E1" s="2" t="s">
        <v>57</v>
      </c>
      <c r="F1" s="5"/>
      <c r="G1" s="5"/>
      <c r="H1" s="5"/>
      <c r="I1" s="5"/>
      <c r="J1" s="5"/>
      <c r="K1" s="5"/>
      <c r="L1" s="6"/>
      <c r="M1" s="5"/>
      <c r="N1" s="3"/>
      <c r="O1" s="5"/>
      <c r="P1" s="3"/>
      <c r="Q1" s="5"/>
      <c r="R1" s="5"/>
      <c r="S1" s="5"/>
      <c r="T1" s="5"/>
      <c r="U1" s="5"/>
      <c r="V1" s="5"/>
      <c r="W1" s="5"/>
      <c r="X1" s="3"/>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11" t="s">
        <v>178</v>
      </c>
      <c r="CL1" s="5"/>
    </row>
    <row r="2" spans="1:90" ht="8.25" customHeight="1" thickBot="1">
      <c r="A2" s="5"/>
      <c r="B2" s="5"/>
      <c r="C2" s="5"/>
      <c r="D2" s="13"/>
      <c r="E2" s="13"/>
      <c r="F2" s="13"/>
      <c r="G2" s="13"/>
      <c r="H2" s="13"/>
      <c r="I2" s="13"/>
      <c r="J2" s="13"/>
      <c r="K2" s="13" t="s">
        <v>55</v>
      </c>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5"/>
    </row>
    <row r="3" spans="1:91" ht="48" customHeight="1">
      <c r="A3" s="5"/>
      <c r="B3" s="30" t="s">
        <v>9</v>
      </c>
      <c r="C3" s="31"/>
      <c r="D3" s="32" t="s">
        <v>179</v>
      </c>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4"/>
      <c r="CL3" s="17"/>
      <c r="CM3" s="4" t="s">
        <v>59</v>
      </c>
    </row>
    <row r="4" spans="1:90" ht="72" customHeight="1">
      <c r="A4" s="8"/>
      <c r="B4" s="35"/>
      <c r="C4" s="36"/>
      <c r="D4" s="37" t="s">
        <v>180</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9"/>
      <c r="CL4" s="17"/>
    </row>
    <row r="5" spans="1:91" ht="51.75" customHeight="1">
      <c r="A5" s="8"/>
      <c r="B5" s="35"/>
      <c r="C5" s="36"/>
      <c r="D5" s="40" t="s">
        <v>154</v>
      </c>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2"/>
      <c r="CL5" s="17"/>
      <c r="CM5" s="4"/>
    </row>
    <row r="6" spans="1:90" ht="42" customHeight="1">
      <c r="A6" s="5"/>
      <c r="B6" s="43" t="s">
        <v>0</v>
      </c>
      <c r="C6" s="44"/>
      <c r="D6" s="45" t="s">
        <v>155</v>
      </c>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7"/>
      <c r="CL6" s="17"/>
    </row>
    <row r="7" spans="1:94" ht="82.5" customHeight="1">
      <c r="A7" s="5"/>
      <c r="B7" s="48" t="s">
        <v>1</v>
      </c>
      <c r="C7" s="49"/>
      <c r="D7" s="50" t="s">
        <v>173</v>
      </c>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2"/>
      <c r="CL7" s="17"/>
      <c r="CN7" s="4" t="s">
        <v>58</v>
      </c>
      <c r="CP7" s="4" t="s">
        <v>58</v>
      </c>
    </row>
    <row r="8" spans="1:94" ht="47.25" customHeight="1">
      <c r="A8" s="5"/>
      <c r="B8" s="53"/>
      <c r="C8" s="54"/>
      <c r="D8" s="50" t="s">
        <v>156</v>
      </c>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2"/>
      <c r="CL8" s="17"/>
      <c r="CM8" s="4"/>
      <c r="CN8" s="4" t="s">
        <v>59</v>
      </c>
      <c r="CP8" s="4" t="s">
        <v>58</v>
      </c>
    </row>
    <row r="9" spans="1:94" ht="48.75" customHeight="1">
      <c r="A9" s="5"/>
      <c r="B9" s="48" t="s">
        <v>51</v>
      </c>
      <c r="C9" s="49"/>
      <c r="D9" s="50" t="s">
        <v>176</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6"/>
      <c r="CL9" s="17"/>
      <c r="CM9" s="4"/>
      <c r="CN9" s="4" t="s">
        <v>59</v>
      </c>
      <c r="CP9" s="4" t="s">
        <v>58</v>
      </c>
    </row>
    <row r="10" spans="1:94" ht="58.5" customHeight="1" thickBot="1">
      <c r="A10" s="5"/>
      <c r="B10" s="57"/>
      <c r="C10" s="58"/>
      <c r="D10" s="59" t="s">
        <v>157</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1"/>
      <c r="CL10" s="17"/>
      <c r="CM10" s="4"/>
      <c r="CN10" s="4" t="s">
        <v>59</v>
      </c>
      <c r="CP10" s="4" t="s">
        <v>58</v>
      </c>
    </row>
    <row r="11" spans="1:94" ht="13.5" customHeight="1">
      <c r="A11" s="5"/>
      <c r="B11" s="62"/>
      <c r="C11" s="63"/>
      <c r="D11" s="63"/>
      <c r="E11" s="64"/>
      <c r="F11" s="65"/>
      <c r="G11" s="66" t="s">
        <v>10</v>
      </c>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7"/>
      <c r="CK11" s="68" t="s">
        <v>11</v>
      </c>
      <c r="CL11" s="7"/>
      <c r="CM11" s="4"/>
      <c r="CN11" s="4" t="s">
        <v>58</v>
      </c>
      <c r="CP11" s="4" t="s">
        <v>58</v>
      </c>
    </row>
    <row r="12" spans="1:94" ht="13.5">
      <c r="A12" s="5"/>
      <c r="B12" s="35"/>
      <c r="C12" s="36"/>
      <c r="D12" s="36"/>
      <c r="E12" s="69"/>
      <c r="F12" s="70"/>
      <c r="G12" s="71" t="s">
        <v>12</v>
      </c>
      <c r="H12" s="71" t="s">
        <v>13</v>
      </c>
      <c r="I12" s="71" t="s">
        <v>14</v>
      </c>
      <c r="J12" s="71" t="s">
        <v>15</v>
      </c>
      <c r="K12" s="71" t="s">
        <v>16</v>
      </c>
      <c r="L12" s="71" t="s">
        <v>17</v>
      </c>
      <c r="M12" s="71" t="s">
        <v>18</v>
      </c>
      <c r="N12" s="71" t="s">
        <v>19</v>
      </c>
      <c r="O12" s="71" t="s">
        <v>20</v>
      </c>
      <c r="P12" s="71" t="s">
        <v>21</v>
      </c>
      <c r="Q12" s="71" t="s">
        <v>22</v>
      </c>
      <c r="R12" s="71" t="s">
        <v>23</v>
      </c>
      <c r="S12" s="71" t="s">
        <v>12</v>
      </c>
      <c r="T12" s="71" t="s">
        <v>13</v>
      </c>
      <c r="U12" s="71" t="s">
        <v>14</v>
      </c>
      <c r="V12" s="71" t="s">
        <v>15</v>
      </c>
      <c r="W12" s="71" t="s">
        <v>16</v>
      </c>
      <c r="X12" s="71" t="s">
        <v>6</v>
      </c>
      <c r="Y12" s="71" t="s">
        <v>7</v>
      </c>
      <c r="Z12" s="71" t="s">
        <v>8</v>
      </c>
      <c r="AA12" s="71" t="s">
        <v>40</v>
      </c>
      <c r="AB12" s="71" t="s">
        <v>41</v>
      </c>
      <c r="AC12" s="71" t="s">
        <v>42</v>
      </c>
      <c r="AD12" s="71" t="s">
        <v>43</v>
      </c>
      <c r="AE12" s="71" t="s">
        <v>44</v>
      </c>
      <c r="AF12" s="71" t="s">
        <v>47</v>
      </c>
      <c r="AG12" s="71" t="s">
        <v>48</v>
      </c>
      <c r="AH12" s="71" t="s">
        <v>49</v>
      </c>
      <c r="AI12" s="71" t="s">
        <v>50</v>
      </c>
      <c r="AJ12" s="71" t="s">
        <v>6</v>
      </c>
      <c r="AK12" s="71" t="s">
        <v>7</v>
      </c>
      <c r="AL12" s="71" t="s">
        <v>8</v>
      </c>
      <c r="AM12" s="71" t="s">
        <v>40</v>
      </c>
      <c r="AN12" s="71" t="s">
        <v>41</v>
      </c>
      <c r="AO12" s="71" t="s">
        <v>42</v>
      </c>
      <c r="AP12" s="71" t="s">
        <v>43</v>
      </c>
      <c r="AQ12" s="71" t="s">
        <v>44</v>
      </c>
      <c r="AR12" s="71" t="s">
        <v>47</v>
      </c>
      <c r="AS12" s="71" t="s">
        <v>48</v>
      </c>
      <c r="AT12" s="71" t="s">
        <v>49</v>
      </c>
      <c r="AU12" s="71" t="s">
        <v>50</v>
      </c>
      <c r="AV12" s="71" t="s">
        <v>6</v>
      </c>
      <c r="AW12" s="71" t="s">
        <v>7</v>
      </c>
      <c r="AX12" s="71" t="s">
        <v>8</v>
      </c>
      <c r="AY12" s="71" t="s">
        <v>2</v>
      </c>
      <c r="AZ12" s="71" t="s">
        <v>3</v>
      </c>
      <c r="BA12" s="71" t="s">
        <v>73</v>
      </c>
      <c r="BB12" s="71" t="s">
        <v>74</v>
      </c>
      <c r="BC12" s="71" t="s">
        <v>74</v>
      </c>
      <c r="BD12" s="71" t="s">
        <v>75</v>
      </c>
      <c r="BE12" s="71" t="s">
        <v>76</v>
      </c>
      <c r="BF12" s="71" t="s">
        <v>77</v>
      </c>
      <c r="BG12" s="71" t="s">
        <v>78</v>
      </c>
      <c r="BH12" s="71" t="s">
        <v>79</v>
      </c>
      <c r="BI12" s="71" t="s">
        <v>80</v>
      </c>
      <c r="BJ12" s="71" t="s">
        <v>81</v>
      </c>
      <c r="BK12" s="71" t="s">
        <v>82</v>
      </c>
      <c r="BL12" s="71" t="s">
        <v>83</v>
      </c>
      <c r="BM12" s="71" t="s">
        <v>84</v>
      </c>
      <c r="BN12" s="71" t="s">
        <v>85</v>
      </c>
      <c r="BO12" s="71" t="s">
        <v>86</v>
      </c>
      <c r="BP12" s="71" t="s">
        <v>87</v>
      </c>
      <c r="BQ12" s="71" t="s">
        <v>76</v>
      </c>
      <c r="BR12" s="71" t="s">
        <v>77</v>
      </c>
      <c r="BS12" s="71" t="s">
        <v>78</v>
      </c>
      <c r="BT12" s="71" t="s">
        <v>79</v>
      </c>
      <c r="BU12" s="71" t="s">
        <v>80</v>
      </c>
      <c r="BV12" s="71" t="s">
        <v>81</v>
      </c>
      <c r="BW12" s="71" t="s">
        <v>82</v>
      </c>
      <c r="BX12" s="71" t="s">
        <v>83</v>
      </c>
      <c r="BY12" s="71" t="s">
        <v>3</v>
      </c>
      <c r="BZ12" s="71" t="s">
        <v>85</v>
      </c>
      <c r="CA12" s="71" t="s">
        <v>4</v>
      </c>
      <c r="CB12" s="71" t="s">
        <v>5</v>
      </c>
      <c r="CC12" s="72" t="s">
        <v>95</v>
      </c>
      <c r="CD12" s="72" t="s">
        <v>102</v>
      </c>
      <c r="CE12" s="72" t="s">
        <v>111</v>
      </c>
      <c r="CF12" s="72" t="s">
        <v>119</v>
      </c>
      <c r="CG12" s="72" t="s">
        <v>125</v>
      </c>
      <c r="CH12" s="72" t="s">
        <v>133</v>
      </c>
      <c r="CI12" s="72" t="s">
        <v>143</v>
      </c>
      <c r="CJ12" s="72" t="s">
        <v>158</v>
      </c>
      <c r="CK12" s="73"/>
      <c r="CL12" s="5"/>
      <c r="CM12" s="4"/>
      <c r="CP12" s="4" t="s">
        <v>58</v>
      </c>
    </row>
    <row r="13" spans="1:91" ht="15.75" customHeight="1">
      <c r="A13" s="5"/>
      <c r="B13" s="74" t="s">
        <v>24</v>
      </c>
      <c r="C13" s="75" t="s">
        <v>52</v>
      </c>
      <c r="D13" s="75"/>
      <c r="E13" s="76" t="s">
        <v>25</v>
      </c>
      <c r="F13" s="77"/>
      <c r="G13" s="78">
        <v>0.7</v>
      </c>
      <c r="H13" s="78">
        <v>-10</v>
      </c>
      <c r="I13" s="78">
        <v>-7.9</v>
      </c>
      <c r="J13" s="78">
        <v>-5.3</v>
      </c>
      <c r="K13" s="78">
        <v>-3.4</v>
      </c>
      <c r="L13" s="78">
        <v>0.2</v>
      </c>
      <c r="M13" s="78">
        <v>3.4</v>
      </c>
      <c r="N13" s="78">
        <v>3.8</v>
      </c>
      <c r="O13" s="79">
        <v>4.2</v>
      </c>
      <c r="P13" s="79">
        <v>11.8</v>
      </c>
      <c r="Q13" s="79">
        <v>6.7</v>
      </c>
      <c r="R13" s="80">
        <v>1.8</v>
      </c>
      <c r="S13" s="79">
        <v>8.7</v>
      </c>
      <c r="T13" s="79">
        <v>5.7</v>
      </c>
      <c r="U13" s="79">
        <v>8.2</v>
      </c>
      <c r="V13" s="79">
        <v>5.5</v>
      </c>
      <c r="W13" s="79">
        <v>2</v>
      </c>
      <c r="X13" s="79">
        <v>4.3</v>
      </c>
      <c r="Y13" s="79">
        <v>4.2</v>
      </c>
      <c r="Z13" s="79">
        <v>8.2</v>
      </c>
      <c r="AA13" s="79">
        <v>0.7</v>
      </c>
      <c r="AB13" s="79">
        <v>8.8</v>
      </c>
      <c r="AC13" s="79">
        <v>5.1</v>
      </c>
      <c r="AD13" s="79">
        <v>10.2</v>
      </c>
      <c r="AE13" s="79">
        <v>4.2</v>
      </c>
      <c r="AF13" s="79">
        <v>5.4</v>
      </c>
      <c r="AG13" s="79">
        <v>10.8</v>
      </c>
      <c r="AH13" s="79">
        <v>7.1</v>
      </c>
      <c r="AI13" s="79">
        <v>9.1</v>
      </c>
      <c r="AJ13" s="79">
        <v>10.3</v>
      </c>
      <c r="AK13" s="79">
        <v>14.5</v>
      </c>
      <c r="AL13" s="79">
        <v>10.5</v>
      </c>
      <c r="AM13" s="79">
        <v>17.9</v>
      </c>
      <c r="AN13" s="79">
        <v>5.9</v>
      </c>
      <c r="AO13" s="79">
        <v>8.7</v>
      </c>
      <c r="AP13" s="79">
        <v>3.4</v>
      </c>
      <c r="AQ13" s="79">
        <v>10</v>
      </c>
      <c r="AR13" s="79">
        <v>4.8</v>
      </c>
      <c r="AS13" s="79">
        <v>2.5</v>
      </c>
      <c r="AT13" s="79">
        <v>8.2</v>
      </c>
      <c r="AU13" s="79">
        <v>7.4</v>
      </c>
      <c r="AV13" s="79">
        <v>-0.9</v>
      </c>
      <c r="AW13" s="79">
        <v>-4.9</v>
      </c>
      <c r="AX13" s="79">
        <v>-1.9</v>
      </c>
      <c r="AY13" s="79">
        <v>-2.2</v>
      </c>
      <c r="AZ13" s="79">
        <v>0</v>
      </c>
      <c r="BA13" s="79">
        <v>2</v>
      </c>
      <c r="BB13" s="79">
        <v>6.5</v>
      </c>
      <c r="BC13" s="79">
        <v>6.5</v>
      </c>
      <c r="BD13" s="79">
        <v>2.6</v>
      </c>
      <c r="BE13" s="79">
        <v>15</v>
      </c>
      <c r="BF13" s="79">
        <v>2.7</v>
      </c>
      <c r="BG13" s="79">
        <v>-3.5</v>
      </c>
      <c r="BH13" s="79">
        <v>2.1</v>
      </c>
      <c r="BI13" s="79">
        <v>8</v>
      </c>
      <c r="BJ13" s="79">
        <v>2.3</v>
      </c>
      <c r="BK13" s="79">
        <v>8.8</v>
      </c>
      <c r="BL13" s="79">
        <v>6.9</v>
      </c>
      <c r="BM13" s="79">
        <v>-6.6</v>
      </c>
      <c r="BN13" s="79">
        <v>0.7</v>
      </c>
      <c r="BO13" s="79">
        <v>-5.6</v>
      </c>
      <c r="BP13" s="79">
        <v>-5.7</v>
      </c>
      <c r="BQ13" s="79">
        <v>1.2</v>
      </c>
      <c r="BR13" s="79">
        <v>-8.1</v>
      </c>
      <c r="BS13" s="79">
        <v>-1.7</v>
      </c>
      <c r="BT13" s="79">
        <v>-7.9</v>
      </c>
      <c r="BU13" s="79">
        <v>-23</v>
      </c>
      <c r="BV13" s="79">
        <v>-20.9</v>
      </c>
      <c r="BW13" s="79">
        <v>-29.5</v>
      </c>
      <c r="BX13" s="79">
        <v>-35.6</v>
      </c>
      <c r="BY13" s="79">
        <v>-31.5</v>
      </c>
      <c r="BZ13" s="79">
        <v>-29.6</v>
      </c>
      <c r="CA13" s="79">
        <v>-28.5</v>
      </c>
      <c r="CB13" s="79">
        <v>-22.9</v>
      </c>
      <c r="CC13" s="81">
        <v>0.5</v>
      </c>
      <c r="CD13" s="81" t="s">
        <v>113</v>
      </c>
      <c r="CE13" s="81" t="s">
        <v>120</v>
      </c>
      <c r="CF13" s="81">
        <v>3.1</v>
      </c>
      <c r="CG13" s="81" t="s">
        <v>93</v>
      </c>
      <c r="CH13" s="81" t="s">
        <v>144</v>
      </c>
      <c r="CI13" s="81">
        <v>9.7</v>
      </c>
      <c r="CJ13" s="81" t="s">
        <v>64</v>
      </c>
      <c r="CK13" s="82" t="s">
        <v>160</v>
      </c>
      <c r="CL13" s="5"/>
      <c r="CM13" s="4"/>
    </row>
    <row r="14" spans="1:91" ht="15.75" customHeight="1">
      <c r="A14" s="9"/>
      <c r="B14" s="74"/>
      <c r="C14" s="75"/>
      <c r="D14" s="75"/>
      <c r="E14" s="83" t="s">
        <v>26</v>
      </c>
      <c r="F14" s="84"/>
      <c r="G14" s="85">
        <v>2.4</v>
      </c>
      <c r="H14" s="85">
        <v>-0.3</v>
      </c>
      <c r="I14" s="85">
        <v>-1.3</v>
      </c>
      <c r="J14" s="85">
        <v>4.1</v>
      </c>
      <c r="K14" s="85">
        <v>3.6</v>
      </c>
      <c r="L14" s="85">
        <v>0.8</v>
      </c>
      <c r="M14" s="85">
        <v>5.9</v>
      </c>
      <c r="N14" s="85">
        <v>4.9</v>
      </c>
      <c r="O14" s="85">
        <v>6.9</v>
      </c>
      <c r="P14" s="85">
        <v>7.7</v>
      </c>
      <c r="Q14" s="85">
        <v>8.5</v>
      </c>
      <c r="R14" s="85">
        <v>4.2</v>
      </c>
      <c r="S14" s="85">
        <v>8.9</v>
      </c>
      <c r="T14" s="85">
        <v>5.9</v>
      </c>
      <c r="U14" s="85">
        <v>9.9</v>
      </c>
      <c r="V14" s="85">
        <v>4.1</v>
      </c>
      <c r="W14" s="85">
        <v>-0.8</v>
      </c>
      <c r="X14" s="85">
        <v>4.4</v>
      </c>
      <c r="Y14" s="85">
        <v>1.9</v>
      </c>
      <c r="Z14" s="85">
        <v>2</v>
      </c>
      <c r="AA14" s="85">
        <v>1</v>
      </c>
      <c r="AB14" s="85">
        <v>1.2</v>
      </c>
      <c r="AC14" s="85">
        <v>0.3</v>
      </c>
      <c r="AD14" s="85">
        <v>0.3</v>
      </c>
      <c r="AE14" s="85">
        <v>0.2</v>
      </c>
      <c r="AF14" s="85">
        <v>-2.3</v>
      </c>
      <c r="AG14" s="85">
        <v>1.5</v>
      </c>
      <c r="AH14" s="85">
        <v>1.2</v>
      </c>
      <c r="AI14" s="85">
        <v>3</v>
      </c>
      <c r="AJ14" s="85">
        <v>3.4</v>
      </c>
      <c r="AK14" s="85">
        <v>3.5</v>
      </c>
      <c r="AL14" s="85">
        <v>2.7</v>
      </c>
      <c r="AM14" s="85">
        <v>3.9</v>
      </c>
      <c r="AN14" s="85">
        <v>3.1</v>
      </c>
      <c r="AO14" s="85">
        <v>3.6</v>
      </c>
      <c r="AP14" s="85">
        <v>3.9</v>
      </c>
      <c r="AQ14" s="85">
        <v>5</v>
      </c>
      <c r="AR14" s="85">
        <v>5.1</v>
      </c>
      <c r="AS14" s="85">
        <v>5.9</v>
      </c>
      <c r="AT14" s="85">
        <v>5.2</v>
      </c>
      <c r="AU14" s="85">
        <v>7.4</v>
      </c>
      <c r="AV14" s="85">
        <v>5.2</v>
      </c>
      <c r="AW14" s="85">
        <v>5.1</v>
      </c>
      <c r="AX14" s="85">
        <v>4.4</v>
      </c>
      <c r="AY14" s="85">
        <v>3.1</v>
      </c>
      <c r="AZ14" s="85">
        <v>2</v>
      </c>
      <c r="BA14" s="85">
        <v>2.2</v>
      </c>
      <c r="BB14" s="85">
        <v>3.8</v>
      </c>
      <c r="BC14" s="85">
        <v>3.8</v>
      </c>
      <c r="BD14" s="85">
        <v>1.1</v>
      </c>
      <c r="BE14" s="85">
        <v>3.2</v>
      </c>
      <c r="BF14" s="85">
        <v>4.4</v>
      </c>
      <c r="BG14" s="85">
        <v>0.8</v>
      </c>
      <c r="BH14" s="85">
        <v>4.7</v>
      </c>
      <c r="BI14" s="85">
        <v>2.9</v>
      </c>
      <c r="BJ14" s="85">
        <v>1.5</v>
      </c>
      <c r="BK14" s="85">
        <v>2.9</v>
      </c>
      <c r="BL14" s="85">
        <v>5.1</v>
      </c>
      <c r="BM14" s="85">
        <v>-0.7</v>
      </c>
      <c r="BN14" s="85">
        <v>1.9</v>
      </c>
      <c r="BO14" s="85">
        <v>1.1</v>
      </c>
      <c r="BP14" s="85">
        <v>0</v>
      </c>
      <c r="BQ14" s="85">
        <v>2.4</v>
      </c>
      <c r="BR14" s="85">
        <v>-6.9</v>
      </c>
      <c r="BS14" s="85">
        <v>0.2</v>
      </c>
      <c r="BT14" s="85">
        <v>-7.1</v>
      </c>
      <c r="BU14" s="85">
        <v>-16.5</v>
      </c>
      <c r="BV14" s="85">
        <v>-20.7</v>
      </c>
      <c r="BW14" s="85">
        <v>-30.9</v>
      </c>
      <c r="BX14" s="85">
        <v>-38.4</v>
      </c>
      <c r="BY14" s="85">
        <v>-34.2</v>
      </c>
      <c r="BZ14" s="85">
        <v>-30.7</v>
      </c>
      <c r="CA14" s="85">
        <v>-29.5</v>
      </c>
      <c r="CB14" s="86">
        <v>-23.5</v>
      </c>
      <c r="CC14" s="87" t="s">
        <v>92</v>
      </c>
      <c r="CD14" s="87" t="s">
        <v>114</v>
      </c>
      <c r="CE14" s="87" t="s">
        <v>121</v>
      </c>
      <c r="CF14" s="87">
        <v>1.7</v>
      </c>
      <c r="CG14" s="87" t="s">
        <v>93</v>
      </c>
      <c r="CH14" s="87" t="s">
        <v>145</v>
      </c>
      <c r="CI14" s="87" t="s">
        <v>159</v>
      </c>
      <c r="CJ14" s="87" t="s">
        <v>64</v>
      </c>
      <c r="CK14" s="88"/>
      <c r="CL14" s="5"/>
      <c r="CM14" s="4"/>
    </row>
    <row r="15" spans="1:91" ht="15.75" customHeight="1">
      <c r="A15" s="9"/>
      <c r="B15" s="74"/>
      <c r="C15" s="89" t="s">
        <v>27</v>
      </c>
      <c r="D15" s="89"/>
      <c r="E15" s="90" t="s">
        <v>25</v>
      </c>
      <c r="F15" s="91"/>
      <c r="G15" s="92">
        <v>-0.2</v>
      </c>
      <c r="H15" s="92">
        <v>0</v>
      </c>
      <c r="I15" s="92">
        <v>-1.9</v>
      </c>
      <c r="J15" s="92">
        <v>4.9</v>
      </c>
      <c r="K15" s="92">
        <v>5.5</v>
      </c>
      <c r="L15" s="92">
        <v>3.4</v>
      </c>
      <c r="M15" s="92">
        <v>3.9</v>
      </c>
      <c r="N15" s="92">
        <v>5.4</v>
      </c>
      <c r="O15" s="93">
        <v>6.5</v>
      </c>
      <c r="P15" s="93">
        <v>9.3</v>
      </c>
      <c r="Q15" s="93">
        <v>5.6</v>
      </c>
      <c r="R15" s="94">
        <v>5.4</v>
      </c>
      <c r="S15" s="93">
        <v>8.7</v>
      </c>
      <c r="T15" s="93">
        <v>9.7</v>
      </c>
      <c r="U15" s="94">
        <v>10.7</v>
      </c>
      <c r="V15" s="93">
        <v>6.6</v>
      </c>
      <c r="W15" s="93">
        <v>4.6</v>
      </c>
      <c r="X15" s="93">
        <v>4.5</v>
      </c>
      <c r="Y15" s="93">
        <v>3.5</v>
      </c>
      <c r="Z15" s="93">
        <v>0.7</v>
      </c>
      <c r="AA15" s="93">
        <v>1.9</v>
      </c>
      <c r="AB15" s="93">
        <v>1.9</v>
      </c>
      <c r="AC15" s="79">
        <v>4</v>
      </c>
      <c r="AD15" s="95">
        <v>1.6</v>
      </c>
      <c r="AE15" s="95">
        <v>0.9</v>
      </c>
      <c r="AF15" s="96">
        <v>-0.6</v>
      </c>
      <c r="AG15" s="96">
        <v>-0.6</v>
      </c>
      <c r="AH15" s="95">
        <v>2.2</v>
      </c>
      <c r="AI15" s="95">
        <v>1.5</v>
      </c>
      <c r="AJ15" s="95">
        <v>1.7</v>
      </c>
      <c r="AK15" s="95">
        <v>2.4</v>
      </c>
      <c r="AL15" s="95">
        <v>4.5</v>
      </c>
      <c r="AM15" s="95">
        <v>3.7</v>
      </c>
      <c r="AN15" s="95">
        <v>4.1</v>
      </c>
      <c r="AO15" s="95">
        <v>1.9</v>
      </c>
      <c r="AP15" s="95">
        <v>1.9</v>
      </c>
      <c r="AQ15" s="95">
        <v>3.2</v>
      </c>
      <c r="AR15" s="95">
        <v>2.1</v>
      </c>
      <c r="AS15" s="95">
        <v>1.6</v>
      </c>
      <c r="AT15" s="95">
        <v>3.2</v>
      </c>
      <c r="AU15" s="95">
        <v>6.7</v>
      </c>
      <c r="AV15" s="95">
        <v>5.1</v>
      </c>
      <c r="AW15" s="95">
        <v>4.7</v>
      </c>
      <c r="AX15" s="95">
        <v>5.3</v>
      </c>
      <c r="AY15" s="95">
        <v>4.6</v>
      </c>
      <c r="AZ15" s="95">
        <v>4.1</v>
      </c>
      <c r="BA15" s="95">
        <v>5.2</v>
      </c>
      <c r="BB15" s="96" t="s">
        <v>88</v>
      </c>
      <c r="BC15" s="95">
        <v>2.2</v>
      </c>
      <c r="BD15" s="95">
        <v>7.2</v>
      </c>
      <c r="BE15" s="95">
        <v>8.1</v>
      </c>
      <c r="BF15" s="95">
        <v>7.7</v>
      </c>
      <c r="BG15" s="96" t="s">
        <v>88</v>
      </c>
      <c r="BH15" s="95">
        <v>7.4</v>
      </c>
      <c r="BI15" s="95">
        <v>5.7</v>
      </c>
      <c r="BJ15" s="95">
        <v>4.4</v>
      </c>
      <c r="BK15" s="95">
        <v>4.9</v>
      </c>
      <c r="BL15" s="95">
        <v>9.5</v>
      </c>
      <c r="BM15" s="95">
        <v>5.6</v>
      </c>
      <c r="BN15" s="96" t="s">
        <v>88</v>
      </c>
      <c r="BO15" s="95">
        <v>9</v>
      </c>
      <c r="BP15" s="95">
        <v>4.1</v>
      </c>
      <c r="BQ15" s="95">
        <v>5.8</v>
      </c>
      <c r="BR15" s="95">
        <v>2.4</v>
      </c>
      <c r="BS15" s="96" t="s">
        <v>88</v>
      </c>
      <c r="BT15" s="95">
        <v>0.2</v>
      </c>
      <c r="BU15" s="95">
        <v>-5.4</v>
      </c>
      <c r="BV15" s="95">
        <v>-14.6</v>
      </c>
      <c r="BW15" s="95">
        <v>-23.9</v>
      </c>
      <c r="BX15" s="95">
        <v>-31</v>
      </c>
      <c r="BY15" s="95">
        <v>-32.4</v>
      </c>
      <c r="BZ15" s="96">
        <v>-22.6</v>
      </c>
      <c r="CA15" s="95">
        <v>-22.6</v>
      </c>
      <c r="CB15" s="95">
        <v>-20.5</v>
      </c>
      <c r="CC15" s="97">
        <v>5.4</v>
      </c>
      <c r="CD15" s="97">
        <v>2.1</v>
      </c>
      <c r="CE15" s="97" t="s">
        <v>124</v>
      </c>
      <c r="CF15" s="97">
        <v>1.5</v>
      </c>
      <c r="CG15" s="97">
        <v>2.7</v>
      </c>
      <c r="CH15" s="97">
        <v>4.2</v>
      </c>
      <c r="CI15" s="97">
        <v>8</v>
      </c>
      <c r="CJ15" s="97" t="s">
        <v>64</v>
      </c>
      <c r="CK15" s="98"/>
      <c r="CL15" s="5"/>
      <c r="CM15" s="4"/>
    </row>
    <row r="16" spans="1:91" ht="16.5" customHeight="1">
      <c r="A16" s="10"/>
      <c r="B16" s="74"/>
      <c r="C16" s="99" t="s">
        <v>53</v>
      </c>
      <c r="D16" s="100"/>
      <c r="E16" s="101" t="s">
        <v>26</v>
      </c>
      <c r="F16" s="102"/>
      <c r="G16" s="103">
        <v>12.1</v>
      </c>
      <c r="H16" s="103">
        <v>6.1</v>
      </c>
      <c r="I16" s="103">
        <v>12.2</v>
      </c>
      <c r="J16" s="103">
        <v>0.6</v>
      </c>
      <c r="K16" s="103">
        <v>23.1</v>
      </c>
      <c r="L16" s="103">
        <v>13.4</v>
      </c>
      <c r="M16" s="103">
        <v>18.4</v>
      </c>
      <c r="N16" s="103">
        <v>-3</v>
      </c>
      <c r="O16" s="104">
        <v>9.3</v>
      </c>
      <c r="P16" s="104">
        <v>0.2</v>
      </c>
      <c r="Q16" s="104">
        <v>16.9</v>
      </c>
      <c r="R16" s="105">
        <v>8.8</v>
      </c>
      <c r="S16" s="104">
        <v>10.4</v>
      </c>
      <c r="T16" s="104">
        <v>0.3</v>
      </c>
      <c r="U16" s="105">
        <v>5.4</v>
      </c>
      <c r="V16" s="104">
        <v>5</v>
      </c>
      <c r="W16" s="105">
        <v>-9.9</v>
      </c>
      <c r="X16" s="104">
        <v>15.1</v>
      </c>
      <c r="Y16" s="105">
        <v>-0.9</v>
      </c>
      <c r="Z16" s="104">
        <v>4.8</v>
      </c>
      <c r="AA16" s="104">
        <v>7.2</v>
      </c>
      <c r="AB16" s="104">
        <v>13.2</v>
      </c>
      <c r="AC16" s="104">
        <v>2.5</v>
      </c>
      <c r="AD16" s="104">
        <v>-2.7</v>
      </c>
      <c r="AE16" s="104">
        <v>5.4</v>
      </c>
      <c r="AF16" s="104">
        <v>10</v>
      </c>
      <c r="AG16" s="104">
        <v>13.4</v>
      </c>
      <c r="AH16" s="104">
        <v>4.8</v>
      </c>
      <c r="AI16" s="104">
        <v>8.5</v>
      </c>
      <c r="AJ16" s="104">
        <v>0.2</v>
      </c>
      <c r="AK16" s="104">
        <v>15.5</v>
      </c>
      <c r="AL16" s="104">
        <v>9.8</v>
      </c>
      <c r="AM16" s="104">
        <v>8.2</v>
      </c>
      <c r="AN16" s="104">
        <v>-1.6</v>
      </c>
      <c r="AO16" s="104">
        <v>12.2</v>
      </c>
      <c r="AP16" s="104">
        <v>15.8</v>
      </c>
      <c r="AQ16" s="104">
        <v>17.7</v>
      </c>
      <c r="AR16" s="104">
        <v>-1.2</v>
      </c>
      <c r="AS16" s="104">
        <v>-0.5</v>
      </c>
      <c r="AT16" s="104">
        <v>-1.5</v>
      </c>
      <c r="AU16" s="104">
        <v>-1.2</v>
      </c>
      <c r="AV16" s="104">
        <v>0.7</v>
      </c>
      <c r="AW16" s="104">
        <v>-3.8</v>
      </c>
      <c r="AX16" s="104">
        <v>2.6</v>
      </c>
      <c r="AY16" s="104">
        <v>-4.2</v>
      </c>
      <c r="AZ16" s="104">
        <v>-5.8</v>
      </c>
      <c r="BA16" s="104">
        <v>-9</v>
      </c>
      <c r="BB16" s="104">
        <v>-3.1</v>
      </c>
      <c r="BC16" s="104">
        <v>-3.1</v>
      </c>
      <c r="BD16" s="104">
        <v>-17.9</v>
      </c>
      <c r="BE16" s="104">
        <v>8</v>
      </c>
      <c r="BF16" s="104">
        <v>-2.6</v>
      </c>
      <c r="BG16" s="104">
        <v>-7</v>
      </c>
      <c r="BH16" s="104">
        <v>3.3</v>
      </c>
      <c r="BI16" s="104">
        <v>0.9</v>
      </c>
      <c r="BJ16" s="104">
        <v>-3.3</v>
      </c>
      <c r="BK16" s="104">
        <v>11.4</v>
      </c>
      <c r="BL16" s="104">
        <v>2.4</v>
      </c>
      <c r="BM16" s="104">
        <v>-6.2</v>
      </c>
      <c r="BN16" s="104">
        <v>0.5</v>
      </c>
      <c r="BO16" s="104">
        <v>5.1</v>
      </c>
      <c r="BP16" s="104">
        <v>9.7</v>
      </c>
      <c r="BQ16" s="104">
        <v>-4.7</v>
      </c>
      <c r="BR16" s="104">
        <v>-13</v>
      </c>
      <c r="BS16" s="104">
        <v>-4.2</v>
      </c>
      <c r="BT16" s="104">
        <v>-15.5</v>
      </c>
      <c r="BU16" s="104">
        <v>-27.7</v>
      </c>
      <c r="BV16" s="104">
        <v>-26.8</v>
      </c>
      <c r="BW16" s="104">
        <v>-39.5</v>
      </c>
      <c r="BX16" s="104">
        <v>-30.1</v>
      </c>
      <c r="BY16" s="104">
        <v>-22.2</v>
      </c>
      <c r="BZ16" s="104">
        <v>-32.8</v>
      </c>
      <c r="CA16" s="104">
        <v>-38.3</v>
      </c>
      <c r="CB16" s="104">
        <v>-29.7</v>
      </c>
      <c r="CC16" s="106" t="s">
        <v>98</v>
      </c>
      <c r="CD16" s="106" t="s">
        <v>90</v>
      </c>
      <c r="CE16" s="106">
        <v>10.3</v>
      </c>
      <c r="CF16" s="106">
        <v>1.2</v>
      </c>
      <c r="CG16" s="106" t="s">
        <v>106</v>
      </c>
      <c r="CH16" s="106">
        <v>8.4</v>
      </c>
      <c r="CI16" s="106" t="s">
        <v>161</v>
      </c>
      <c r="CJ16" s="106" t="s">
        <v>64</v>
      </c>
      <c r="CK16" s="107"/>
      <c r="CL16" s="5"/>
      <c r="CM16" s="4"/>
    </row>
    <row r="17" spans="1:91" ht="22.5" customHeight="1">
      <c r="A17" s="9"/>
      <c r="B17" s="74" t="s">
        <v>28</v>
      </c>
      <c r="C17" s="75" t="s">
        <v>29</v>
      </c>
      <c r="D17" s="75"/>
      <c r="E17" s="108" t="s">
        <v>25</v>
      </c>
      <c r="F17" s="109"/>
      <c r="G17" s="110">
        <v>-8.4</v>
      </c>
      <c r="H17" s="110">
        <v>-11.3</v>
      </c>
      <c r="I17" s="110">
        <v>-19.1</v>
      </c>
      <c r="J17" s="110">
        <v>0.6</v>
      </c>
      <c r="K17" s="110">
        <v>-11.5</v>
      </c>
      <c r="L17" s="110">
        <v>-26.5</v>
      </c>
      <c r="M17" s="110">
        <v>-61</v>
      </c>
      <c r="N17" s="110">
        <v>-13.7</v>
      </c>
      <c r="O17" s="110">
        <v>-4.5</v>
      </c>
      <c r="P17" s="110">
        <v>-19.5</v>
      </c>
      <c r="Q17" s="110">
        <v>-24.7</v>
      </c>
      <c r="R17" s="110">
        <v>65</v>
      </c>
      <c r="S17" s="110">
        <v>-15.1</v>
      </c>
      <c r="T17" s="110">
        <v>-28.8</v>
      </c>
      <c r="U17" s="110">
        <v>-1.4</v>
      </c>
      <c r="V17" s="110">
        <v>-12.5</v>
      </c>
      <c r="W17" s="110">
        <v>-11.4</v>
      </c>
      <c r="X17" s="110">
        <v>-15</v>
      </c>
      <c r="Y17" s="110">
        <v>-16</v>
      </c>
      <c r="Z17" s="110">
        <v>7.7</v>
      </c>
      <c r="AA17" s="110">
        <v>-10</v>
      </c>
      <c r="AB17" s="110">
        <v>-33.1</v>
      </c>
      <c r="AC17" s="110">
        <v>29.6</v>
      </c>
      <c r="AD17" s="110">
        <v>-35.7</v>
      </c>
      <c r="AE17" s="110">
        <v>-28.9</v>
      </c>
      <c r="AF17" s="110">
        <v>-10.1</v>
      </c>
      <c r="AG17" s="110">
        <v>-8.5</v>
      </c>
      <c r="AH17" s="110">
        <v>-1.4</v>
      </c>
      <c r="AI17" s="110">
        <v>-15.3</v>
      </c>
      <c r="AJ17" s="110">
        <v>-8.7</v>
      </c>
      <c r="AK17" s="110">
        <v>19.2</v>
      </c>
      <c r="AL17" s="110">
        <v>-12.2</v>
      </c>
      <c r="AM17" s="110">
        <v>-3.8</v>
      </c>
      <c r="AN17" s="110">
        <v>77.7</v>
      </c>
      <c r="AO17" s="110">
        <v>-63.4</v>
      </c>
      <c r="AP17" s="110">
        <v>-10.9</v>
      </c>
      <c r="AQ17" s="110">
        <v>-3.2</v>
      </c>
      <c r="AR17" s="110">
        <v>38.9</v>
      </c>
      <c r="AS17" s="110">
        <v>-9.8</v>
      </c>
      <c r="AT17" s="110">
        <v>10.8</v>
      </c>
      <c r="AU17" s="110">
        <v>22.2</v>
      </c>
      <c r="AV17" s="110">
        <v>18</v>
      </c>
      <c r="AW17" s="110">
        <v>6.2</v>
      </c>
      <c r="AX17" s="110">
        <v>-7.9</v>
      </c>
      <c r="AY17" s="110">
        <v>12.1</v>
      </c>
      <c r="AZ17" s="110">
        <v>-23.5</v>
      </c>
      <c r="BA17" s="110">
        <v>35</v>
      </c>
      <c r="BB17" s="110">
        <v>-5.3</v>
      </c>
      <c r="BC17" s="110">
        <v>-5.3</v>
      </c>
      <c r="BD17" s="110">
        <v>-24.1</v>
      </c>
      <c r="BE17" s="110">
        <v>-22.8</v>
      </c>
      <c r="BF17" s="110">
        <v>-7.5</v>
      </c>
      <c r="BG17" s="110">
        <v>-19</v>
      </c>
      <c r="BH17" s="110">
        <v>-12.4</v>
      </c>
      <c r="BI17" s="110">
        <v>-30.4</v>
      </c>
      <c r="BJ17" s="110">
        <v>-18.8</v>
      </c>
      <c r="BK17" s="110">
        <v>104.3</v>
      </c>
      <c r="BL17" s="110">
        <v>43</v>
      </c>
      <c r="BM17" s="110">
        <v>16.9</v>
      </c>
      <c r="BN17" s="110">
        <v>-25.9</v>
      </c>
      <c r="BO17" s="110">
        <v>39.9</v>
      </c>
      <c r="BP17" s="110">
        <v>16.8</v>
      </c>
      <c r="BQ17" s="110">
        <v>-16</v>
      </c>
      <c r="BR17" s="110">
        <v>-1.9</v>
      </c>
      <c r="BS17" s="110">
        <v>3.3</v>
      </c>
      <c r="BT17" s="110">
        <v>-13.7</v>
      </c>
      <c r="BU17" s="110">
        <v>0.7</v>
      </c>
      <c r="BV17" s="110">
        <v>-17.8</v>
      </c>
      <c r="BW17" s="110">
        <v>-20.3</v>
      </c>
      <c r="BX17" s="110">
        <v>19.4</v>
      </c>
      <c r="BY17" s="110">
        <v>52.9</v>
      </c>
      <c r="BZ17" s="78">
        <v>194.4</v>
      </c>
      <c r="CA17" s="110">
        <v>-12.2</v>
      </c>
      <c r="CB17" s="110">
        <v>-9.7</v>
      </c>
      <c r="CC17" s="81" t="s">
        <v>96</v>
      </c>
      <c r="CD17" s="81" t="s">
        <v>103</v>
      </c>
      <c r="CE17" s="81" t="s">
        <v>94</v>
      </c>
      <c r="CF17" s="81">
        <v>63.3</v>
      </c>
      <c r="CG17" s="81" t="s">
        <v>126</v>
      </c>
      <c r="CH17" s="81" t="s">
        <v>142</v>
      </c>
      <c r="CI17" s="81" t="s">
        <v>146</v>
      </c>
      <c r="CJ17" s="81">
        <v>4.2</v>
      </c>
      <c r="CK17" s="82" t="s">
        <v>162</v>
      </c>
      <c r="CL17" s="5"/>
      <c r="CM17" s="4"/>
    </row>
    <row r="18" spans="1:91" ht="22.5" customHeight="1">
      <c r="A18" s="9"/>
      <c r="B18" s="74"/>
      <c r="C18" s="75"/>
      <c r="D18" s="75"/>
      <c r="E18" s="111" t="s">
        <v>26</v>
      </c>
      <c r="F18" s="112"/>
      <c r="G18" s="86">
        <f>89.8-100</f>
        <v>-10.200000000000003</v>
      </c>
      <c r="H18" s="86">
        <v>-5.1</v>
      </c>
      <c r="I18" s="86">
        <v>-10.6</v>
      </c>
      <c r="J18" s="86">
        <v>-6.9</v>
      </c>
      <c r="K18" s="86">
        <f>85.6-100</f>
        <v>-14.400000000000006</v>
      </c>
      <c r="L18" s="86">
        <v>-23</v>
      </c>
      <c r="M18" s="86">
        <v>-14.1</v>
      </c>
      <c r="N18" s="86">
        <v>-6.2</v>
      </c>
      <c r="O18" s="86">
        <v>-10.5</v>
      </c>
      <c r="P18" s="86">
        <v>-22.7</v>
      </c>
      <c r="Q18" s="86">
        <v>-8.8</v>
      </c>
      <c r="R18" s="86">
        <v>-23.2</v>
      </c>
      <c r="S18" s="86">
        <v>-2.2</v>
      </c>
      <c r="T18" s="86">
        <v>-20.6</v>
      </c>
      <c r="U18" s="86">
        <v>-2.6</v>
      </c>
      <c r="V18" s="86">
        <v>-11.4</v>
      </c>
      <c r="W18" s="86">
        <v>-22.4</v>
      </c>
      <c r="X18" s="86">
        <v>-4.2</v>
      </c>
      <c r="Y18" s="86">
        <v>-14.6</v>
      </c>
      <c r="Z18" s="86">
        <v>-12.6</v>
      </c>
      <c r="AA18" s="86">
        <v>-3.2</v>
      </c>
      <c r="AB18" s="86">
        <v>-3.1</v>
      </c>
      <c r="AC18" s="86">
        <v>-11.3</v>
      </c>
      <c r="AD18" s="86">
        <v>-0.4</v>
      </c>
      <c r="AE18" s="86">
        <v>-4.7</v>
      </c>
      <c r="AF18" s="86">
        <v>-12.7</v>
      </c>
      <c r="AG18" s="86">
        <v>-0.2</v>
      </c>
      <c r="AH18" s="86">
        <v>4.1</v>
      </c>
      <c r="AI18" s="86">
        <v>-1.4</v>
      </c>
      <c r="AJ18" s="86">
        <v>-0.9</v>
      </c>
      <c r="AK18" s="86">
        <v>-4.7</v>
      </c>
      <c r="AL18" s="86">
        <v>-6.8</v>
      </c>
      <c r="AM18" s="86">
        <v>-8.3</v>
      </c>
      <c r="AN18" s="86">
        <v>-15.4</v>
      </c>
      <c r="AO18" s="86">
        <v>-17.3</v>
      </c>
      <c r="AP18" s="86">
        <v>-0.7</v>
      </c>
      <c r="AQ18" s="86">
        <v>-13.2</v>
      </c>
      <c r="AR18" s="86">
        <v>-4.3</v>
      </c>
      <c r="AS18" s="86">
        <v>-13.9</v>
      </c>
      <c r="AT18" s="86">
        <v>-10.6</v>
      </c>
      <c r="AU18" s="86">
        <v>-2</v>
      </c>
      <c r="AV18" s="86">
        <v>-5.6</v>
      </c>
      <c r="AW18" s="86">
        <v>-1.7</v>
      </c>
      <c r="AX18" s="86">
        <v>-0.9</v>
      </c>
      <c r="AY18" s="86">
        <v>-4.6</v>
      </c>
      <c r="AZ18" s="86">
        <v>17.1</v>
      </c>
      <c r="BA18" s="86">
        <v>1.5</v>
      </c>
      <c r="BB18" s="86">
        <v>-0.4</v>
      </c>
      <c r="BC18" s="86">
        <v>-0.4</v>
      </c>
      <c r="BD18" s="86">
        <v>-2.9</v>
      </c>
      <c r="BE18" s="86">
        <v>-4</v>
      </c>
      <c r="BF18" s="86">
        <v>-5.1</v>
      </c>
      <c r="BG18" s="86">
        <v>-12.1</v>
      </c>
      <c r="BH18" s="86">
        <v>-3.2</v>
      </c>
      <c r="BI18" s="86">
        <v>-4.3</v>
      </c>
      <c r="BJ18" s="86">
        <v>-1.1</v>
      </c>
      <c r="BK18" s="86">
        <v>-3.5</v>
      </c>
      <c r="BL18" s="86">
        <v>13.1</v>
      </c>
      <c r="BM18" s="86">
        <v>-12.6</v>
      </c>
      <c r="BN18" s="86">
        <v>-4.7</v>
      </c>
      <c r="BO18" s="86">
        <v>-9.6</v>
      </c>
      <c r="BP18" s="86">
        <v>-11.3</v>
      </c>
      <c r="BQ18" s="86">
        <v>13.8</v>
      </c>
      <c r="BR18" s="86">
        <v>-6</v>
      </c>
      <c r="BS18" s="86">
        <v>5.5</v>
      </c>
      <c r="BT18" s="86">
        <v>-0.4</v>
      </c>
      <c r="BU18" s="86">
        <v>-2.8</v>
      </c>
      <c r="BV18" s="86">
        <v>-6.4</v>
      </c>
      <c r="BW18" s="86">
        <v>1.9</v>
      </c>
      <c r="BX18" s="86">
        <v>-2.8</v>
      </c>
      <c r="BY18" s="86">
        <v>15.3</v>
      </c>
      <c r="BZ18" s="86">
        <v>27.6</v>
      </c>
      <c r="CA18" s="86">
        <v>2.5</v>
      </c>
      <c r="CB18" s="86">
        <v>12.7</v>
      </c>
      <c r="CC18" s="113" t="s">
        <v>97</v>
      </c>
      <c r="CD18" s="113" t="s">
        <v>105</v>
      </c>
      <c r="CE18" s="113" t="s">
        <v>112</v>
      </c>
      <c r="CF18" s="113">
        <v>3.3</v>
      </c>
      <c r="CG18" s="113" t="s">
        <v>127</v>
      </c>
      <c r="CH18" s="113" t="s">
        <v>141</v>
      </c>
      <c r="CI18" s="113" t="s">
        <v>147</v>
      </c>
      <c r="CJ18" s="113">
        <v>5</v>
      </c>
      <c r="CK18" s="98"/>
      <c r="CL18" s="5"/>
      <c r="CM18" s="4"/>
    </row>
    <row r="19" spans="1:90" ht="18" customHeight="1">
      <c r="A19" s="9"/>
      <c r="B19" s="74"/>
      <c r="C19" s="75" t="s">
        <v>30</v>
      </c>
      <c r="D19" s="75"/>
      <c r="E19" s="76" t="s">
        <v>25</v>
      </c>
      <c r="F19" s="77"/>
      <c r="G19" s="78">
        <v>-22.6</v>
      </c>
      <c r="H19" s="78">
        <v>-17.8</v>
      </c>
      <c r="I19" s="78">
        <v>-16.2</v>
      </c>
      <c r="J19" s="78">
        <v>-5.8</v>
      </c>
      <c r="K19" s="78">
        <v>-19.3</v>
      </c>
      <c r="L19" s="78">
        <v>-22.8</v>
      </c>
      <c r="M19" s="78">
        <v>-14.1</v>
      </c>
      <c r="N19" s="78">
        <v>-3.5</v>
      </c>
      <c r="O19" s="78">
        <v>43.1</v>
      </c>
      <c r="P19" s="78">
        <v>42.5</v>
      </c>
      <c r="Q19" s="79">
        <v>49.7</v>
      </c>
      <c r="R19" s="79">
        <v>14.3</v>
      </c>
      <c r="S19" s="79">
        <v>20.5</v>
      </c>
      <c r="T19" s="79">
        <v>26.7</v>
      </c>
      <c r="U19" s="79">
        <v>61.8</v>
      </c>
      <c r="V19" s="79">
        <v>54.3</v>
      </c>
      <c r="W19" s="79">
        <v>57.8</v>
      </c>
      <c r="X19" s="79">
        <v>59.7</v>
      </c>
      <c r="Y19" s="79">
        <v>35.6</v>
      </c>
      <c r="Z19" s="79">
        <v>27.9</v>
      </c>
      <c r="AA19" s="79">
        <v>32.7</v>
      </c>
      <c r="AB19" s="79">
        <v>21.1</v>
      </c>
      <c r="AC19" s="79">
        <v>-28</v>
      </c>
      <c r="AD19" s="79">
        <v>-15.9</v>
      </c>
      <c r="AE19" s="79">
        <v>-9.9</v>
      </c>
      <c r="AF19" s="79">
        <v>21.4</v>
      </c>
      <c r="AG19" s="79">
        <v>-7.3</v>
      </c>
      <c r="AH19" s="79">
        <v>-26.3</v>
      </c>
      <c r="AI19" s="79">
        <v>-15.6</v>
      </c>
      <c r="AJ19" s="79">
        <v>-38</v>
      </c>
      <c r="AK19" s="79">
        <v>-38.1</v>
      </c>
      <c r="AL19" s="79">
        <v>42.5</v>
      </c>
      <c r="AM19" s="79">
        <v>-46</v>
      </c>
      <c r="AN19" s="79">
        <v>-26.4</v>
      </c>
      <c r="AO19" s="79">
        <v>52.6</v>
      </c>
      <c r="AP19" s="79">
        <v>-12.8</v>
      </c>
      <c r="AQ19" s="79">
        <v>21.9</v>
      </c>
      <c r="AR19" s="79">
        <v>-11.1</v>
      </c>
      <c r="AS19" s="79">
        <v>-15.5</v>
      </c>
      <c r="AT19" s="79">
        <v>-22.7</v>
      </c>
      <c r="AU19" s="79">
        <v>-5.5</v>
      </c>
      <c r="AV19" s="79">
        <v>20.3</v>
      </c>
      <c r="AW19" s="79">
        <v>25.7</v>
      </c>
      <c r="AX19" s="79">
        <v>-40.6</v>
      </c>
      <c r="AY19" s="79">
        <v>11.4</v>
      </c>
      <c r="AZ19" s="79">
        <v>14.2</v>
      </c>
      <c r="BA19" s="79">
        <v>-9.4</v>
      </c>
      <c r="BB19" s="79">
        <v>-48.2</v>
      </c>
      <c r="BC19" s="79">
        <v>-48.2</v>
      </c>
      <c r="BD19" s="79">
        <v>31</v>
      </c>
      <c r="BE19" s="79">
        <v>-50.3</v>
      </c>
      <c r="BF19" s="79">
        <v>-30.4</v>
      </c>
      <c r="BG19" s="79">
        <v>-31.2</v>
      </c>
      <c r="BH19" s="79">
        <v>-6.6</v>
      </c>
      <c r="BI19" s="79">
        <v>7.9</v>
      </c>
      <c r="BJ19" s="79">
        <v>11.8</v>
      </c>
      <c r="BK19" s="79">
        <v>6.3</v>
      </c>
      <c r="BL19" s="79">
        <v>-57.5</v>
      </c>
      <c r="BM19" s="79">
        <v>-1.8</v>
      </c>
      <c r="BN19" s="79">
        <v>-38</v>
      </c>
      <c r="BO19" s="79">
        <v>78.1</v>
      </c>
      <c r="BP19" s="79">
        <v>-43.9</v>
      </c>
      <c r="BQ19" s="79">
        <v>62</v>
      </c>
      <c r="BR19" s="79">
        <v>49.8</v>
      </c>
      <c r="BS19" s="79">
        <v>42.6</v>
      </c>
      <c r="BT19" s="79">
        <v>3.8</v>
      </c>
      <c r="BU19" s="79">
        <v>-34.5</v>
      </c>
      <c r="BV19" s="79">
        <v>-29.9</v>
      </c>
      <c r="BW19" s="79">
        <v>-42.5</v>
      </c>
      <c r="BX19" s="79">
        <v>17.2</v>
      </c>
      <c r="BY19" s="79">
        <v>-7.8</v>
      </c>
      <c r="BZ19" s="79">
        <v>-56.4</v>
      </c>
      <c r="CA19" s="79">
        <v>-29</v>
      </c>
      <c r="CB19" s="79">
        <v>-21.1</v>
      </c>
      <c r="CC19" s="114">
        <v>4.5</v>
      </c>
      <c r="CD19" s="114">
        <v>22.1</v>
      </c>
      <c r="CE19" s="114">
        <v>5</v>
      </c>
      <c r="CF19" s="114" t="s">
        <v>120</v>
      </c>
      <c r="CG19" s="114">
        <v>15</v>
      </c>
      <c r="CH19" s="114" t="s">
        <v>134</v>
      </c>
      <c r="CI19" s="114" t="s">
        <v>148</v>
      </c>
      <c r="CJ19" s="114">
        <v>42.1</v>
      </c>
      <c r="CK19" s="82" t="s">
        <v>175</v>
      </c>
      <c r="CL19" s="5"/>
    </row>
    <row r="20" spans="1:91" ht="15.75" customHeight="1">
      <c r="A20" s="9"/>
      <c r="B20" s="74"/>
      <c r="C20" s="75"/>
      <c r="D20" s="75"/>
      <c r="E20" s="83" t="s">
        <v>26</v>
      </c>
      <c r="F20" s="84"/>
      <c r="G20" s="85">
        <v>11.1</v>
      </c>
      <c r="H20" s="85">
        <v>-16.1</v>
      </c>
      <c r="I20" s="85">
        <v>-3.9</v>
      </c>
      <c r="J20" s="85">
        <v>1.2</v>
      </c>
      <c r="K20" s="85">
        <v>1</v>
      </c>
      <c r="L20" s="85">
        <v>-0.3</v>
      </c>
      <c r="M20" s="85">
        <v>11.6</v>
      </c>
      <c r="N20" s="85">
        <v>7.3</v>
      </c>
      <c r="O20" s="85">
        <v>1.9</v>
      </c>
      <c r="P20" s="85">
        <v>6.9</v>
      </c>
      <c r="Q20" s="85">
        <v>-4.1</v>
      </c>
      <c r="R20" s="85">
        <v>0.9</v>
      </c>
      <c r="S20" s="85">
        <v>-7.4</v>
      </c>
      <c r="T20" s="85">
        <v>7.8</v>
      </c>
      <c r="U20" s="85">
        <v>10.5</v>
      </c>
      <c r="V20" s="85">
        <v>10.1</v>
      </c>
      <c r="W20" s="85">
        <v>1.5</v>
      </c>
      <c r="X20" s="85">
        <v>0.2</v>
      </c>
      <c r="Y20" s="85">
        <v>-2</v>
      </c>
      <c r="Z20" s="85">
        <v>6.9</v>
      </c>
      <c r="AA20" s="85">
        <v>0.4</v>
      </c>
      <c r="AB20" s="85">
        <v>-2.7</v>
      </c>
      <c r="AC20" s="85">
        <v>0.6</v>
      </c>
      <c r="AD20" s="85">
        <v>3</v>
      </c>
      <c r="AE20" s="85">
        <v>2.4</v>
      </c>
      <c r="AF20" s="85">
        <v>8.3</v>
      </c>
      <c r="AG20" s="85">
        <v>7</v>
      </c>
      <c r="AH20" s="85">
        <v>-0.2</v>
      </c>
      <c r="AI20" s="85">
        <v>9.1</v>
      </c>
      <c r="AJ20" s="85">
        <v>12.6</v>
      </c>
      <c r="AK20" s="85">
        <v>-0.9</v>
      </c>
      <c r="AL20" s="85">
        <v>-2.2</v>
      </c>
      <c r="AM20" s="85">
        <v>13.7</v>
      </c>
      <c r="AN20" s="85">
        <v>3.3</v>
      </c>
      <c r="AO20" s="85">
        <v>15</v>
      </c>
      <c r="AP20" s="85">
        <v>6.7</v>
      </c>
      <c r="AQ20" s="85">
        <v>4.7</v>
      </c>
      <c r="AR20" s="85">
        <v>-7.5</v>
      </c>
      <c r="AS20" s="85">
        <v>1.8</v>
      </c>
      <c r="AT20" s="85">
        <v>4</v>
      </c>
      <c r="AU20" s="85">
        <v>2.2</v>
      </c>
      <c r="AV20" s="85">
        <v>4</v>
      </c>
      <c r="AW20" s="85">
        <v>10.2</v>
      </c>
      <c r="AX20" s="85">
        <v>-0.7</v>
      </c>
      <c r="AY20" s="85">
        <v>-9.9</v>
      </c>
      <c r="AZ20" s="85">
        <v>5.5</v>
      </c>
      <c r="BA20" s="85">
        <v>-3.6</v>
      </c>
      <c r="BB20" s="85">
        <v>-10.7</v>
      </c>
      <c r="BC20" s="85">
        <v>-10.7</v>
      </c>
      <c r="BD20" s="85">
        <v>6</v>
      </c>
      <c r="BE20" s="85">
        <v>-23.4</v>
      </c>
      <c r="BF20" s="85">
        <v>-43.3</v>
      </c>
      <c r="BG20" s="85">
        <v>-44</v>
      </c>
      <c r="BH20" s="85">
        <v>-35</v>
      </c>
      <c r="BI20" s="85">
        <v>-27</v>
      </c>
      <c r="BJ20" s="85">
        <v>-19.2</v>
      </c>
      <c r="BK20" s="85">
        <v>-5.7</v>
      </c>
      <c r="BL20" s="85">
        <v>-5</v>
      </c>
      <c r="BM20" s="85">
        <v>-15.6</v>
      </c>
      <c r="BN20" s="85">
        <v>-8.7</v>
      </c>
      <c r="BO20" s="85">
        <v>-6.5</v>
      </c>
      <c r="BP20" s="85">
        <v>-16.7</v>
      </c>
      <c r="BQ20" s="85">
        <v>19</v>
      </c>
      <c r="BR20" s="85">
        <v>53.6</v>
      </c>
      <c r="BS20" s="85">
        <v>54.2</v>
      </c>
      <c r="BT20" s="85">
        <v>19.8</v>
      </c>
      <c r="BU20" s="85">
        <v>0</v>
      </c>
      <c r="BV20" s="85">
        <v>-5.8</v>
      </c>
      <c r="BW20" s="85">
        <v>-18.7</v>
      </c>
      <c r="BX20" s="85">
        <v>-24.9</v>
      </c>
      <c r="BY20" s="85">
        <v>-20.7</v>
      </c>
      <c r="BZ20" s="85">
        <v>-32.4</v>
      </c>
      <c r="CA20" s="85">
        <v>-30.8</v>
      </c>
      <c r="CB20" s="85">
        <v>-32.4</v>
      </c>
      <c r="CC20" s="115">
        <v>8.8</v>
      </c>
      <c r="CD20" s="115">
        <v>2.6</v>
      </c>
      <c r="CE20" s="115" t="s">
        <v>117</v>
      </c>
      <c r="CF20" s="115">
        <v>1.7</v>
      </c>
      <c r="CG20" s="115" t="s">
        <v>97</v>
      </c>
      <c r="CH20" s="115">
        <v>0.2</v>
      </c>
      <c r="CI20" s="115">
        <v>7.8</v>
      </c>
      <c r="CJ20" s="115">
        <v>8.4</v>
      </c>
      <c r="CK20" s="98"/>
      <c r="CL20" s="5"/>
      <c r="CM20" s="4"/>
    </row>
    <row r="21" spans="1:91" ht="15.75" customHeight="1" hidden="1">
      <c r="A21" s="9"/>
      <c r="B21" s="116" t="s">
        <v>31</v>
      </c>
      <c r="C21" s="117" t="s">
        <v>181</v>
      </c>
      <c r="D21" s="75"/>
      <c r="E21" s="76" t="s">
        <v>32</v>
      </c>
      <c r="F21" s="77"/>
      <c r="G21" s="78">
        <v>-13.9</v>
      </c>
      <c r="H21" s="78">
        <v>-27.4</v>
      </c>
      <c r="I21" s="78">
        <v>-7.7</v>
      </c>
      <c r="J21" s="78">
        <v>-0.6</v>
      </c>
      <c r="K21" s="78">
        <v>-12.5</v>
      </c>
      <c r="L21" s="78">
        <v>21.5</v>
      </c>
      <c r="M21" s="78">
        <v>1.3</v>
      </c>
      <c r="N21" s="78">
        <v>-0.07</v>
      </c>
      <c r="O21" s="78">
        <v>19.3</v>
      </c>
      <c r="P21" s="79">
        <v>-1.9</v>
      </c>
      <c r="Q21" s="80">
        <v>27.1</v>
      </c>
      <c r="R21" s="80">
        <v>25.6</v>
      </c>
      <c r="S21" s="79">
        <v>16.4</v>
      </c>
      <c r="T21" s="79">
        <v>2.2</v>
      </c>
      <c r="U21" s="79">
        <v>-1.8</v>
      </c>
      <c r="V21" s="79">
        <v>-9</v>
      </c>
      <c r="W21" s="79">
        <v>5.2</v>
      </c>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118"/>
      <c r="CD21" s="118"/>
      <c r="CE21" s="118"/>
      <c r="CF21" s="118"/>
      <c r="CG21" s="118"/>
      <c r="CH21" s="118"/>
      <c r="CI21" s="118"/>
      <c r="CJ21" s="118"/>
      <c r="CK21" s="119"/>
      <c r="CL21" s="5"/>
      <c r="CM21" s="1" t="s">
        <v>60</v>
      </c>
    </row>
    <row r="22" spans="1:91" ht="15.75" customHeight="1" hidden="1">
      <c r="A22" s="9"/>
      <c r="B22" s="120"/>
      <c r="C22" s="75"/>
      <c r="D22" s="75"/>
      <c r="E22" s="121" t="s">
        <v>26</v>
      </c>
      <c r="F22" s="122"/>
      <c r="G22" s="123">
        <v>-0.1</v>
      </c>
      <c r="H22" s="123">
        <v>-6.3</v>
      </c>
      <c r="I22" s="123">
        <v>1.8</v>
      </c>
      <c r="J22" s="123">
        <v>-0.2</v>
      </c>
      <c r="K22" s="123">
        <v>-1.1</v>
      </c>
      <c r="L22" s="123">
        <v>-0.1</v>
      </c>
      <c r="M22" s="123">
        <v>0.7</v>
      </c>
      <c r="N22" s="123">
        <v>3.1</v>
      </c>
      <c r="O22" s="123">
        <v>6.9</v>
      </c>
      <c r="P22" s="123">
        <v>-0.6</v>
      </c>
      <c r="Q22" s="123">
        <v>6.6</v>
      </c>
      <c r="R22" s="123">
        <v>5.1</v>
      </c>
      <c r="S22" s="123">
        <v>-1.3</v>
      </c>
      <c r="T22" s="123">
        <v>2.7</v>
      </c>
      <c r="U22" s="123">
        <v>-0.4</v>
      </c>
      <c r="V22" s="123">
        <v>0.4</v>
      </c>
      <c r="W22" s="123">
        <v>0.7</v>
      </c>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18"/>
      <c r="CD22" s="118"/>
      <c r="CE22" s="118"/>
      <c r="CF22" s="118"/>
      <c r="CG22" s="118"/>
      <c r="CH22" s="118"/>
      <c r="CI22" s="118"/>
      <c r="CJ22" s="118"/>
      <c r="CK22" s="119"/>
      <c r="CL22" s="5"/>
      <c r="CM22" s="1" t="s">
        <v>61</v>
      </c>
    </row>
    <row r="23" spans="1:91" ht="21.75" customHeight="1">
      <c r="A23" s="9"/>
      <c r="B23" s="120"/>
      <c r="C23" s="75" t="s">
        <v>33</v>
      </c>
      <c r="D23" s="75"/>
      <c r="E23" s="76" t="s">
        <v>25</v>
      </c>
      <c r="F23" s="77"/>
      <c r="G23" s="78">
        <v>-7.6</v>
      </c>
      <c r="H23" s="78">
        <v>-8.4</v>
      </c>
      <c r="I23" s="78">
        <v>-9</v>
      </c>
      <c r="J23" s="78">
        <v>-5.6</v>
      </c>
      <c r="K23" s="80">
        <v>-2.3</v>
      </c>
      <c r="L23" s="79">
        <v>-8.1</v>
      </c>
      <c r="M23" s="79">
        <v>-9.1</v>
      </c>
      <c r="N23" s="79">
        <v>-4.1</v>
      </c>
      <c r="O23" s="79">
        <v>-1.8</v>
      </c>
      <c r="P23" s="79">
        <v>-7.4</v>
      </c>
      <c r="Q23" s="79">
        <v>-8.7</v>
      </c>
      <c r="R23" s="79">
        <v>-8.1</v>
      </c>
      <c r="S23" s="79">
        <v>-6.4</v>
      </c>
      <c r="T23" s="79">
        <v>-5.2</v>
      </c>
      <c r="U23" s="79">
        <v>-7.3</v>
      </c>
      <c r="V23" s="79">
        <v>-6.2</v>
      </c>
      <c r="W23" s="79">
        <v>-7.1</v>
      </c>
      <c r="X23" s="79">
        <v>-7.9</v>
      </c>
      <c r="Y23" s="79">
        <v>-8.6</v>
      </c>
      <c r="Z23" s="79">
        <v>-9.8</v>
      </c>
      <c r="AA23" s="79">
        <v>-13.1</v>
      </c>
      <c r="AB23" s="79">
        <v>-10</v>
      </c>
      <c r="AC23" s="79">
        <v>-7.8</v>
      </c>
      <c r="AD23" s="79">
        <v>-11.6</v>
      </c>
      <c r="AE23" s="79">
        <v>-10.5</v>
      </c>
      <c r="AF23" s="79">
        <v>-7</v>
      </c>
      <c r="AG23" s="79">
        <v>-9</v>
      </c>
      <c r="AH23" s="79">
        <v>-7.8</v>
      </c>
      <c r="AI23" s="79">
        <v>-8.8</v>
      </c>
      <c r="AJ23" s="79">
        <v>-6.8</v>
      </c>
      <c r="AK23" s="79">
        <v>-4.6</v>
      </c>
      <c r="AL23" s="79">
        <v>-5.2</v>
      </c>
      <c r="AM23" s="79">
        <v>-5.2</v>
      </c>
      <c r="AN23" s="79">
        <v>-3.1</v>
      </c>
      <c r="AO23" s="79">
        <v>-3.3</v>
      </c>
      <c r="AP23" s="79">
        <v>-3</v>
      </c>
      <c r="AQ23" s="79">
        <v>-5.5</v>
      </c>
      <c r="AR23" s="79">
        <v>-8.2</v>
      </c>
      <c r="AS23" s="79">
        <v>-6.4</v>
      </c>
      <c r="AT23" s="79">
        <v>-5.6</v>
      </c>
      <c r="AU23" s="79">
        <v>-6</v>
      </c>
      <c r="AV23" s="79">
        <v>-5</v>
      </c>
      <c r="AW23" s="79">
        <v>-5.6</v>
      </c>
      <c r="AX23" s="79">
        <v>-2.8</v>
      </c>
      <c r="AY23" s="79">
        <v>-2.5</v>
      </c>
      <c r="AZ23" s="79">
        <v>1.2</v>
      </c>
      <c r="BA23" s="79">
        <v>1.8</v>
      </c>
      <c r="BB23" s="79">
        <v>2.9</v>
      </c>
      <c r="BC23" s="79">
        <v>2.9</v>
      </c>
      <c r="BD23" s="79">
        <v>1.3</v>
      </c>
      <c r="BE23" s="79">
        <v>-0.3</v>
      </c>
      <c r="BF23" s="79">
        <v>4.2</v>
      </c>
      <c r="BG23" s="79">
        <v>0.4</v>
      </c>
      <c r="BH23" s="79">
        <v>0.2</v>
      </c>
      <c r="BI23" s="79">
        <v>0.6</v>
      </c>
      <c r="BJ23" s="79">
        <v>-0.7</v>
      </c>
      <c r="BK23" s="79">
        <v>-0.7</v>
      </c>
      <c r="BL23" s="79">
        <v>2.4</v>
      </c>
      <c r="BM23" s="79">
        <v>2.7</v>
      </c>
      <c r="BN23" s="79">
        <v>0.4</v>
      </c>
      <c r="BO23" s="79">
        <v>-0.4</v>
      </c>
      <c r="BP23" s="79">
        <v>4.9</v>
      </c>
      <c r="BQ23" s="79">
        <v>6.2</v>
      </c>
      <c r="BR23" s="79">
        <v>1.9</v>
      </c>
      <c r="BS23" s="79">
        <v>-0.9</v>
      </c>
      <c r="BT23" s="79">
        <v>1.5</v>
      </c>
      <c r="BU23" s="79">
        <v>1.3</v>
      </c>
      <c r="BV23" s="79">
        <v>0.4</v>
      </c>
      <c r="BW23" s="79">
        <v>-2.6</v>
      </c>
      <c r="BX23" s="79">
        <v>-6.8</v>
      </c>
      <c r="BY23" s="79">
        <v>-2.9</v>
      </c>
      <c r="BZ23" s="79">
        <v>-5.2</v>
      </c>
      <c r="CA23" s="79">
        <v>-3.3</v>
      </c>
      <c r="CB23" s="79">
        <v>-7.9</v>
      </c>
      <c r="CC23" s="81" t="s">
        <v>106</v>
      </c>
      <c r="CD23" s="81">
        <v>4.7</v>
      </c>
      <c r="CE23" s="81">
        <v>2.3</v>
      </c>
      <c r="CF23" s="81" t="s">
        <v>129</v>
      </c>
      <c r="CG23" s="81" t="s">
        <v>135</v>
      </c>
      <c r="CH23" s="81">
        <v>0.4</v>
      </c>
      <c r="CI23" s="81" t="s">
        <v>163</v>
      </c>
      <c r="CJ23" s="81" t="s">
        <v>64</v>
      </c>
      <c r="CK23" s="124" t="s">
        <v>164</v>
      </c>
      <c r="CL23" s="5"/>
      <c r="CM23" s="4"/>
    </row>
    <row r="24" spans="1:91" ht="21.75" customHeight="1">
      <c r="A24" s="9"/>
      <c r="B24" s="120"/>
      <c r="C24" s="75"/>
      <c r="D24" s="75"/>
      <c r="E24" s="83" t="s">
        <v>26</v>
      </c>
      <c r="F24" s="84"/>
      <c r="G24" s="85">
        <v>-0.9</v>
      </c>
      <c r="H24" s="85">
        <v>-2.1</v>
      </c>
      <c r="I24" s="85">
        <v>-1.1</v>
      </c>
      <c r="J24" s="85">
        <v>-3.2</v>
      </c>
      <c r="K24" s="85">
        <v>1.8</v>
      </c>
      <c r="L24" s="85">
        <v>-4.2</v>
      </c>
      <c r="M24" s="85">
        <v>-2.8</v>
      </c>
      <c r="N24" s="85">
        <v>-0.7</v>
      </c>
      <c r="O24" s="85">
        <v>1.7</v>
      </c>
      <c r="P24" s="85">
        <v>-3.3</v>
      </c>
      <c r="Q24" s="85">
        <v>-1.3</v>
      </c>
      <c r="R24" s="85">
        <v>-1.4</v>
      </c>
      <c r="S24" s="85">
        <v>-3</v>
      </c>
      <c r="T24" s="85">
        <v>0.1</v>
      </c>
      <c r="U24" s="85">
        <v>-3.4</v>
      </c>
      <c r="V24" s="85">
        <v>-1.4</v>
      </c>
      <c r="W24" s="85">
        <v>-1.6</v>
      </c>
      <c r="X24" s="85">
        <v>-2.8</v>
      </c>
      <c r="Y24" s="85">
        <v>-1.7</v>
      </c>
      <c r="Z24" s="85">
        <v>1.4</v>
      </c>
      <c r="AA24" s="85">
        <v>-4.1</v>
      </c>
      <c r="AB24" s="85">
        <v>-2.5</v>
      </c>
      <c r="AC24" s="85">
        <v>-0.5</v>
      </c>
      <c r="AD24" s="85">
        <v>-0.6</v>
      </c>
      <c r="AE24" s="85">
        <v>0</v>
      </c>
      <c r="AF24" s="85">
        <v>-0.4</v>
      </c>
      <c r="AG24" s="85">
        <v>-1.3</v>
      </c>
      <c r="AH24" s="85">
        <v>-0.9</v>
      </c>
      <c r="AI24" s="85">
        <v>-1.9</v>
      </c>
      <c r="AJ24" s="85">
        <v>1.8</v>
      </c>
      <c r="AK24" s="85">
        <v>0.7</v>
      </c>
      <c r="AL24" s="85">
        <v>-2.3</v>
      </c>
      <c r="AM24" s="85">
        <v>-1.6</v>
      </c>
      <c r="AN24" s="85">
        <v>0.1</v>
      </c>
      <c r="AO24" s="85">
        <v>-0.5</v>
      </c>
      <c r="AP24" s="85">
        <v>-0.9</v>
      </c>
      <c r="AQ24" s="85">
        <v>-0.5</v>
      </c>
      <c r="AR24" s="85">
        <v>-1</v>
      </c>
      <c r="AS24" s="85">
        <v>0.6</v>
      </c>
      <c r="AT24" s="85">
        <v>0.8</v>
      </c>
      <c r="AU24" s="85">
        <v>-1.7</v>
      </c>
      <c r="AV24" s="85">
        <v>-0.8</v>
      </c>
      <c r="AW24" s="85">
        <v>-1.6</v>
      </c>
      <c r="AX24" s="85">
        <v>0.6</v>
      </c>
      <c r="AY24" s="85">
        <v>1.4</v>
      </c>
      <c r="AZ24" s="85">
        <v>-0.3</v>
      </c>
      <c r="BA24" s="85">
        <v>-0.8</v>
      </c>
      <c r="BB24" s="85">
        <v>0.3</v>
      </c>
      <c r="BC24" s="85">
        <v>0.3</v>
      </c>
      <c r="BD24" s="85">
        <v>1.8</v>
      </c>
      <c r="BE24" s="85">
        <v>-2.5</v>
      </c>
      <c r="BF24" s="85">
        <v>1.7</v>
      </c>
      <c r="BG24" s="85">
        <v>-0.2</v>
      </c>
      <c r="BH24" s="85">
        <v>-0.1</v>
      </c>
      <c r="BI24" s="85">
        <v>1.9</v>
      </c>
      <c r="BJ24" s="85">
        <v>-0.4</v>
      </c>
      <c r="BK24" s="85">
        <v>-0.6</v>
      </c>
      <c r="BL24" s="85">
        <v>2.7</v>
      </c>
      <c r="BM24" s="85">
        <v>1.8</v>
      </c>
      <c r="BN24" s="85">
        <v>-0.6</v>
      </c>
      <c r="BO24" s="85">
        <v>-0.5</v>
      </c>
      <c r="BP24" s="85">
        <v>-2.6</v>
      </c>
      <c r="BQ24" s="85">
        <v>0.3</v>
      </c>
      <c r="BR24" s="85">
        <v>-1</v>
      </c>
      <c r="BS24" s="85">
        <v>-2.2</v>
      </c>
      <c r="BT24" s="85">
        <v>-2.9</v>
      </c>
      <c r="BU24" s="85">
        <v>-1.8</v>
      </c>
      <c r="BV24" s="85">
        <v>-4.8</v>
      </c>
      <c r="BW24" s="85">
        <v>-3.8</v>
      </c>
      <c r="BX24" s="85">
        <v>-6.5</v>
      </c>
      <c r="BY24" s="85">
        <v>-6.7</v>
      </c>
      <c r="BZ24" s="85">
        <v>-5</v>
      </c>
      <c r="CA24" s="85">
        <v>-4.5</v>
      </c>
      <c r="CB24" s="85">
        <v>-5.2</v>
      </c>
      <c r="CC24" s="106">
        <v>2.6</v>
      </c>
      <c r="CD24" s="106">
        <v>2.6</v>
      </c>
      <c r="CE24" s="106">
        <v>4</v>
      </c>
      <c r="CF24" s="106" t="s">
        <v>114</v>
      </c>
      <c r="CG24" s="106">
        <v>0.9</v>
      </c>
      <c r="CH24" s="106">
        <v>2.1</v>
      </c>
      <c r="CI24" s="106">
        <v>3.2</v>
      </c>
      <c r="CJ24" s="106" t="s">
        <v>165</v>
      </c>
      <c r="CK24" s="125"/>
      <c r="CL24" s="5"/>
      <c r="CM24" s="4"/>
    </row>
    <row r="25" spans="1:91" ht="21" customHeight="1">
      <c r="A25" s="9"/>
      <c r="B25" s="120"/>
      <c r="C25" s="126" t="s">
        <v>182</v>
      </c>
      <c r="D25" s="117"/>
      <c r="E25" s="108" t="s">
        <v>25</v>
      </c>
      <c r="F25" s="109"/>
      <c r="G25" s="110">
        <v>-3.7</v>
      </c>
      <c r="H25" s="110">
        <v>-4.4</v>
      </c>
      <c r="I25" s="110">
        <v>-11.7</v>
      </c>
      <c r="J25" s="110">
        <v>-1.3</v>
      </c>
      <c r="K25" s="110">
        <v>6</v>
      </c>
      <c r="L25" s="95">
        <v>-16.7</v>
      </c>
      <c r="M25" s="95">
        <v>-3.6</v>
      </c>
      <c r="N25" s="95">
        <v>2.7</v>
      </c>
      <c r="O25" s="95">
        <v>-1.9</v>
      </c>
      <c r="P25" s="95">
        <v>-2.9</v>
      </c>
      <c r="Q25" s="95">
        <v>-0.2</v>
      </c>
      <c r="R25" s="95">
        <v>-8.8</v>
      </c>
      <c r="S25" s="95">
        <v>-4</v>
      </c>
      <c r="T25" s="95">
        <v>-2.6</v>
      </c>
      <c r="U25" s="95">
        <v>9.2</v>
      </c>
      <c r="V25" s="95">
        <v>-6</v>
      </c>
      <c r="W25" s="95">
        <v>-10.9</v>
      </c>
      <c r="X25" s="95">
        <v>13.2</v>
      </c>
      <c r="Y25" s="95">
        <v>3.9</v>
      </c>
      <c r="Z25" s="95">
        <v>-3.4</v>
      </c>
      <c r="AA25" s="95">
        <v>-6.9</v>
      </c>
      <c r="AB25" s="95">
        <v>-1</v>
      </c>
      <c r="AC25" s="95">
        <v>2</v>
      </c>
      <c r="AD25" s="95">
        <v>6.8</v>
      </c>
      <c r="AE25" s="95">
        <v>-0.2</v>
      </c>
      <c r="AF25" s="95">
        <v>-2.3</v>
      </c>
      <c r="AG25" s="95">
        <v>-8.9</v>
      </c>
      <c r="AH25" s="95">
        <v>6.2</v>
      </c>
      <c r="AI25" s="95">
        <v>0.5</v>
      </c>
      <c r="AJ25" s="95">
        <v>-7.7</v>
      </c>
      <c r="AK25" s="95">
        <v>-13.2</v>
      </c>
      <c r="AL25" s="95">
        <v>3.5</v>
      </c>
      <c r="AM25" s="95">
        <v>3.7</v>
      </c>
      <c r="AN25" s="95">
        <v>-1.1</v>
      </c>
      <c r="AO25" s="95">
        <v>-3.9</v>
      </c>
      <c r="AP25" s="95">
        <v>-4.4</v>
      </c>
      <c r="AQ25" s="95">
        <v>1.2</v>
      </c>
      <c r="AR25" s="95">
        <v>-5.6</v>
      </c>
      <c r="AS25" s="95">
        <v>6.6</v>
      </c>
      <c r="AT25" s="95">
        <v>-11.4</v>
      </c>
      <c r="AU25" s="95">
        <v>-5.1</v>
      </c>
      <c r="AV25" s="95">
        <v>6.4</v>
      </c>
      <c r="AW25" s="95">
        <v>3</v>
      </c>
      <c r="AX25" s="95">
        <v>-4.7</v>
      </c>
      <c r="AY25" s="95">
        <v>-3</v>
      </c>
      <c r="AZ25" s="95">
        <v>-8</v>
      </c>
      <c r="BA25" s="95">
        <v>-1.8</v>
      </c>
      <c r="BB25" s="95">
        <v>-2.5</v>
      </c>
      <c r="BC25" s="95">
        <v>-2.5</v>
      </c>
      <c r="BD25" s="95">
        <v>-7.5</v>
      </c>
      <c r="BE25" s="95">
        <v>-6.1</v>
      </c>
      <c r="BF25" s="95">
        <v>-0.8</v>
      </c>
      <c r="BG25" s="95">
        <v>-0.1</v>
      </c>
      <c r="BH25" s="95">
        <v>3.8</v>
      </c>
      <c r="BI25" s="95">
        <v>-3.7</v>
      </c>
      <c r="BJ25" s="95">
        <v>-4.9</v>
      </c>
      <c r="BK25" s="95">
        <v>0.9</v>
      </c>
      <c r="BL25" s="95">
        <v>-0.7</v>
      </c>
      <c r="BM25" s="95">
        <v>-3.7</v>
      </c>
      <c r="BN25" s="95">
        <v>11.5</v>
      </c>
      <c r="BO25" s="95">
        <v>3.7</v>
      </c>
      <c r="BP25" s="95">
        <v>-0.5</v>
      </c>
      <c r="BQ25" s="95">
        <v>10.3</v>
      </c>
      <c r="BR25" s="95">
        <v>-6.7</v>
      </c>
      <c r="BS25" s="95">
        <v>-1</v>
      </c>
      <c r="BT25" s="95">
        <v>-2.4</v>
      </c>
      <c r="BU25" s="95">
        <v>-14.3</v>
      </c>
      <c r="BV25" s="95">
        <v>-17.2</v>
      </c>
      <c r="BW25" s="95">
        <v>-13.3</v>
      </c>
      <c r="BX25" s="95">
        <v>-19.7</v>
      </c>
      <c r="BY25" s="95">
        <v>-16.6</v>
      </c>
      <c r="BZ25" s="95">
        <v>-24</v>
      </c>
      <c r="CA25" s="95">
        <v>-21.6</v>
      </c>
      <c r="CB25" s="95">
        <v>-7</v>
      </c>
      <c r="CC25" s="81">
        <v>10.6</v>
      </c>
      <c r="CD25" s="81">
        <v>5.6</v>
      </c>
      <c r="CE25" s="81">
        <v>3.4</v>
      </c>
      <c r="CF25" s="81">
        <v>1.1</v>
      </c>
      <c r="CG25" s="81" t="s">
        <v>91</v>
      </c>
      <c r="CH25" s="81" t="s">
        <v>136</v>
      </c>
      <c r="CI25" s="81">
        <v>38.4</v>
      </c>
      <c r="CJ25" s="81">
        <v>65</v>
      </c>
      <c r="CK25" s="127" t="s">
        <v>166</v>
      </c>
      <c r="CL25" s="5"/>
      <c r="CM25" s="4"/>
    </row>
    <row r="26" spans="1:91" ht="21" customHeight="1">
      <c r="A26" s="9"/>
      <c r="B26" s="120"/>
      <c r="C26" s="117"/>
      <c r="D26" s="117"/>
      <c r="E26" s="111" t="s">
        <v>26</v>
      </c>
      <c r="F26" s="112"/>
      <c r="G26" s="86">
        <v>-3.4</v>
      </c>
      <c r="H26" s="86">
        <v>-0.7</v>
      </c>
      <c r="I26" s="86">
        <v>-5.8</v>
      </c>
      <c r="J26" s="86">
        <v>-1</v>
      </c>
      <c r="K26" s="86">
        <v>3</v>
      </c>
      <c r="L26" s="128">
        <v>-16.7</v>
      </c>
      <c r="M26" s="128">
        <v>0.3</v>
      </c>
      <c r="N26" s="128">
        <v>11.8</v>
      </c>
      <c r="O26" s="128">
        <v>6.8</v>
      </c>
      <c r="P26" s="128">
        <v>8.3</v>
      </c>
      <c r="Q26" s="128">
        <v>4.3</v>
      </c>
      <c r="R26" s="128">
        <v>-1.2</v>
      </c>
      <c r="S26" s="128">
        <v>3.6</v>
      </c>
      <c r="T26" s="128">
        <v>7.7</v>
      </c>
      <c r="U26" s="128">
        <v>9.4</v>
      </c>
      <c r="V26" s="128">
        <v>7.5</v>
      </c>
      <c r="W26" s="128">
        <v>-0.9</v>
      </c>
      <c r="X26" s="128">
        <v>15</v>
      </c>
      <c r="Y26" s="128">
        <v>10.1</v>
      </c>
      <c r="Z26" s="128">
        <v>-1.1</v>
      </c>
      <c r="AA26" s="128">
        <v>-0.4</v>
      </c>
      <c r="AB26" s="128">
        <v>-1.9</v>
      </c>
      <c r="AC26" s="128">
        <v>9</v>
      </c>
      <c r="AD26" s="128">
        <v>7.9</v>
      </c>
      <c r="AE26" s="128">
        <v>8.3</v>
      </c>
      <c r="AF26" s="128">
        <v>-2</v>
      </c>
      <c r="AG26" s="128">
        <v>-0.3</v>
      </c>
      <c r="AH26" s="128">
        <v>0.4</v>
      </c>
      <c r="AI26" s="128">
        <v>-1.6</v>
      </c>
      <c r="AJ26" s="128">
        <v>-6.6</v>
      </c>
      <c r="AK26" s="128">
        <v>-12.4</v>
      </c>
      <c r="AL26" s="128">
        <v>0.1</v>
      </c>
      <c r="AM26" s="128">
        <v>0.7</v>
      </c>
      <c r="AN26" s="128">
        <v>0.5</v>
      </c>
      <c r="AO26" s="128">
        <v>-5</v>
      </c>
      <c r="AP26" s="128">
        <v>-6.4</v>
      </c>
      <c r="AQ26" s="128">
        <v>-2.8</v>
      </c>
      <c r="AR26" s="128">
        <v>-6.2</v>
      </c>
      <c r="AS26" s="128">
        <v>-2.5</v>
      </c>
      <c r="AT26" s="128">
        <v>-4.3</v>
      </c>
      <c r="AU26" s="128">
        <v>-3.6</v>
      </c>
      <c r="AV26" s="128">
        <v>-0.9</v>
      </c>
      <c r="AW26" s="128">
        <v>1.6</v>
      </c>
      <c r="AX26" s="128">
        <v>-5.3</v>
      </c>
      <c r="AY26" s="128">
        <v>-4.2</v>
      </c>
      <c r="AZ26" s="128">
        <v>-7.1</v>
      </c>
      <c r="BA26" s="128">
        <v>-7.3</v>
      </c>
      <c r="BB26" s="128">
        <v>-4.8</v>
      </c>
      <c r="BC26" s="128">
        <v>-4.8</v>
      </c>
      <c r="BD26" s="128">
        <v>-8</v>
      </c>
      <c r="BE26" s="128">
        <v>-9.7</v>
      </c>
      <c r="BF26" s="128">
        <v>-2.1</v>
      </c>
      <c r="BG26" s="128">
        <v>-5</v>
      </c>
      <c r="BH26" s="128">
        <v>1.1</v>
      </c>
      <c r="BI26" s="128">
        <v>0.6</v>
      </c>
      <c r="BJ26" s="128">
        <v>-7.7</v>
      </c>
      <c r="BK26" s="128">
        <v>3.8</v>
      </c>
      <c r="BL26" s="128">
        <v>1</v>
      </c>
      <c r="BM26" s="128">
        <v>-4</v>
      </c>
      <c r="BN26" s="128">
        <v>5.4</v>
      </c>
      <c r="BO26" s="128">
        <v>-3.6</v>
      </c>
      <c r="BP26" s="128">
        <v>-2.5</v>
      </c>
      <c r="BQ26" s="128">
        <v>7.1</v>
      </c>
      <c r="BR26" s="128">
        <v>-8</v>
      </c>
      <c r="BS26" s="128">
        <v>-4.5</v>
      </c>
      <c r="BT26" s="128">
        <v>-6.3</v>
      </c>
      <c r="BU26" s="128">
        <v>-18.9</v>
      </c>
      <c r="BV26" s="128">
        <v>-17.3</v>
      </c>
      <c r="BW26" s="128">
        <v>-20</v>
      </c>
      <c r="BX26" s="128">
        <v>-24.4</v>
      </c>
      <c r="BY26" s="128">
        <v>-24.5</v>
      </c>
      <c r="BZ26" s="128">
        <v>-22.8</v>
      </c>
      <c r="CA26" s="128">
        <v>-17.4</v>
      </c>
      <c r="CB26" s="128">
        <v>-12.2</v>
      </c>
      <c r="CC26" s="113" t="s">
        <v>98</v>
      </c>
      <c r="CD26" s="113" t="s">
        <v>107</v>
      </c>
      <c r="CE26" s="113" t="s">
        <v>115</v>
      </c>
      <c r="CF26" s="113" t="s">
        <v>122</v>
      </c>
      <c r="CG26" s="113" t="s">
        <v>128</v>
      </c>
      <c r="CH26" s="113" t="s">
        <v>137</v>
      </c>
      <c r="CI26" s="113">
        <v>11.1</v>
      </c>
      <c r="CJ26" s="113">
        <v>39.9</v>
      </c>
      <c r="CK26" s="127"/>
      <c r="CL26" s="5"/>
      <c r="CM26" s="4"/>
    </row>
    <row r="27" spans="1:91" ht="15.75" customHeight="1" hidden="1">
      <c r="A27" s="9"/>
      <c r="B27" s="129"/>
      <c r="C27" s="130" t="s">
        <v>183</v>
      </c>
      <c r="D27" s="131"/>
      <c r="E27" s="76" t="s">
        <v>25</v>
      </c>
      <c r="F27" s="77"/>
      <c r="G27" s="78"/>
      <c r="H27" s="78"/>
      <c r="I27" s="78"/>
      <c r="J27" s="78"/>
      <c r="K27" s="78"/>
      <c r="L27" s="79"/>
      <c r="M27" s="79"/>
      <c r="N27" s="79"/>
      <c r="O27" s="79"/>
      <c r="P27" s="79"/>
      <c r="Q27" s="79"/>
      <c r="R27" s="79"/>
      <c r="S27" s="79">
        <f>91.1-100</f>
        <v>-8.900000000000006</v>
      </c>
      <c r="T27" s="79">
        <f>95.3-100</f>
        <v>-4.700000000000003</v>
      </c>
      <c r="U27" s="79">
        <f>82.7-100</f>
        <v>-17.299999999999997</v>
      </c>
      <c r="V27" s="79">
        <f>96.8-100</f>
        <v>-3.200000000000003</v>
      </c>
      <c r="W27" s="79">
        <f>97.2-100</f>
        <v>-2.799999999999997</v>
      </c>
      <c r="X27" s="79">
        <v>-5.4</v>
      </c>
      <c r="Y27" s="79">
        <v>6.9</v>
      </c>
      <c r="Z27" s="79">
        <v>-19</v>
      </c>
      <c r="AA27" s="79">
        <v>-5.6</v>
      </c>
      <c r="AB27" s="79">
        <v>-5</v>
      </c>
      <c r="AC27" s="79">
        <v>-5.8</v>
      </c>
      <c r="AD27" s="79">
        <v>-5.7</v>
      </c>
      <c r="AE27" s="79">
        <v>2.5</v>
      </c>
      <c r="AF27" s="79">
        <v>-2.9</v>
      </c>
      <c r="AG27" s="79">
        <v>1</v>
      </c>
      <c r="AH27" s="79">
        <v>-1.4</v>
      </c>
      <c r="AI27" s="79">
        <v>5.8</v>
      </c>
      <c r="AJ27" s="79">
        <v>-1.7</v>
      </c>
      <c r="AK27" s="79">
        <v>-14.7</v>
      </c>
      <c r="AL27" s="80" t="s">
        <v>89</v>
      </c>
      <c r="AM27" s="80" t="s">
        <v>89</v>
      </c>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132"/>
      <c r="CD27" s="132"/>
      <c r="CE27" s="132"/>
      <c r="CF27" s="132"/>
      <c r="CG27" s="132"/>
      <c r="CH27" s="132"/>
      <c r="CI27" s="132"/>
      <c r="CJ27" s="132"/>
      <c r="CK27" s="82"/>
      <c r="CL27" s="5"/>
      <c r="CM27" s="1" t="s">
        <v>62</v>
      </c>
    </row>
    <row r="28" spans="1:90" ht="37.5" customHeight="1">
      <c r="A28" s="9"/>
      <c r="B28" s="133"/>
      <c r="C28" s="134" t="s">
        <v>34</v>
      </c>
      <c r="D28" s="135"/>
      <c r="E28" s="136" t="s">
        <v>25</v>
      </c>
      <c r="F28" s="137"/>
      <c r="G28" s="138"/>
      <c r="H28" s="138"/>
      <c r="I28" s="138"/>
      <c r="J28" s="138"/>
      <c r="K28" s="138"/>
      <c r="L28" s="139"/>
      <c r="M28" s="139"/>
      <c r="N28" s="139"/>
      <c r="O28" s="139"/>
      <c r="P28" s="139"/>
      <c r="Q28" s="139"/>
      <c r="R28" s="139"/>
      <c r="S28" s="139">
        <f>88.6-100</f>
        <v>-11.400000000000006</v>
      </c>
      <c r="T28" s="139">
        <f>78-100</f>
        <v>-22</v>
      </c>
      <c r="U28" s="139">
        <f>119.4-100</f>
        <v>19.400000000000006</v>
      </c>
      <c r="V28" s="139">
        <f>91.3-100</f>
        <v>-8.700000000000003</v>
      </c>
      <c r="W28" s="139">
        <f>89.5-100</f>
        <v>-10.5</v>
      </c>
      <c r="X28" s="139">
        <v>-8.8</v>
      </c>
      <c r="Y28" s="139">
        <v>-4</v>
      </c>
      <c r="Z28" s="139">
        <v>-5.3</v>
      </c>
      <c r="AA28" s="139">
        <v>-10.9</v>
      </c>
      <c r="AB28" s="139">
        <v>-2.2</v>
      </c>
      <c r="AC28" s="139">
        <v>-12.6</v>
      </c>
      <c r="AD28" s="139">
        <v>-5.6</v>
      </c>
      <c r="AE28" s="139">
        <v>-2.4</v>
      </c>
      <c r="AF28" s="139">
        <v>-9.3</v>
      </c>
      <c r="AG28" s="139">
        <v>-31.8</v>
      </c>
      <c r="AH28" s="139">
        <v>-16.8</v>
      </c>
      <c r="AI28" s="139">
        <v>-2.8</v>
      </c>
      <c r="AJ28" s="139">
        <v>2.9</v>
      </c>
      <c r="AK28" s="139">
        <v>-5.6</v>
      </c>
      <c r="AL28" s="139">
        <v>-5.1</v>
      </c>
      <c r="AM28" s="139">
        <v>-17</v>
      </c>
      <c r="AN28" s="139">
        <v>-8.7</v>
      </c>
      <c r="AO28" s="139">
        <v>-0.4</v>
      </c>
      <c r="AP28" s="139">
        <v>0</v>
      </c>
      <c r="AQ28" s="139">
        <v>3</v>
      </c>
      <c r="AR28" s="139">
        <v>7.5</v>
      </c>
      <c r="AS28" s="139">
        <v>1</v>
      </c>
      <c r="AT28" s="139">
        <v>9.3</v>
      </c>
      <c r="AU28" s="139">
        <v>1.2</v>
      </c>
      <c r="AV28" s="139">
        <v>-3</v>
      </c>
      <c r="AW28" s="139">
        <v>-2.4</v>
      </c>
      <c r="AX28" s="139">
        <v>5.6</v>
      </c>
      <c r="AY28" s="139">
        <v>12.2</v>
      </c>
      <c r="AZ28" s="139">
        <v>11.1</v>
      </c>
      <c r="BA28" s="139">
        <v>-1.7</v>
      </c>
      <c r="BB28" s="139">
        <v>-5.6</v>
      </c>
      <c r="BC28" s="139">
        <v>-5.6</v>
      </c>
      <c r="BD28" s="139">
        <v>-0.5</v>
      </c>
      <c r="BE28" s="139">
        <v>17.8</v>
      </c>
      <c r="BF28" s="139">
        <v>21.3</v>
      </c>
      <c r="BG28" s="139">
        <v>15.4</v>
      </c>
      <c r="BH28" s="139">
        <v>4.9</v>
      </c>
      <c r="BI28" s="139">
        <v>2</v>
      </c>
      <c r="BJ28" s="139">
        <v>3.2</v>
      </c>
      <c r="BK28" s="139">
        <v>-13.7</v>
      </c>
      <c r="BL28" s="139">
        <v>-6.3</v>
      </c>
      <c r="BM28" s="139">
        <v>-3.4</v>
      </c>
      <c r="BN28" s="139">
        <v>15.6</v>
      </c>
      <c r="BO28" s="139">
        <v>18.1</v>
      </c>
      <c r="BP28" s="139">
        <v>17.3</v>
      </c>
      <c r="BQ28" s="139">
        <v>-0.89</v>
      </c>
      <c r="BR28" s="139">
        <v>13.8</v>
      </c>
      <c r="BS28" s="139">
        <v>1.4</v>
      </c>
      <c r="BT28" s="139">
        <v>-2.7</v>
      </c>
      <c r="BU28" s="139">
        <v>-3.9</v>
      </c>
      <c r="BV28" s="139">
        <v>-6.2</v>
      </c>
      <c r="BW28" s="139">
        <v>-5.2</v>
      </c>
      <c r="BX28" s="139">
        <v>-10.6</v>
      </c>
      <c r="BY28" s="139">
        <v>-4.1</v>
      </c>
      <c r="BZ28" s="139">
        <v>-14.9</v>
      </c>
      <c r="CA28" s="139">
        <v>-10.1</v>
      </c>
      <c r="CB28" s="139">
        <v>-20.7</v>
      </c>
      <c r="CC28" s="140" t="s">
        <v>93</v>
      </c>
      <c r="CD28" s="140" t="s">
        <v>104</v>
      </c>
      <c r="CE28" s="140">
        <v>0.8</v>
      </c>
      <c r="CF28" s="140" t="s">
        <v>97</v>
      </c>
      <c r="CG28" s="140">
        <v>0.6</v>
      </c>
      <c r="CH28" s="140">
        <v>20.4</v>
      </c>
      <c r="CI28" s="140">
        <v>6.3</v>
      </c>
      <c r="CJ28" s="140" t="s">
        <v>167</v>
      </c>
      <c r="CK28" s="98"/>
      <c r="CL28" s="5"/>
    </row>
    <row r="29" spans="1:92" ht="18.75" customHeight="1">
      <c r="A29" s="9"/>
      <c r="B29" s="74" t="s">
        <v>35</v>
      </c>
      <c r="C29" s="75" t="s">
        <v>36</v>
      </c>
      <c r="D29" s="75"/>
      <c r="E29" s="76" t="s">
        <v>25</v>
      </c>
      <c r="F29" s="77" t="s">
        <v>66</v>
      </c>
      <c r="G29" s="141">
        <v>0.61</v>
      </c>
      <c r="H29" s="141">
        <v>0.62</v>
      </c>
      <c r="I29" s="141">
        <v>0.6</v>
      </c>
      <c r="J29" s="141">
        <v>0.64</v>
      </c>
      <c r="K29" s="141">
        <v>0.69</v>
      </c>
      <c r="L29" s="141">
        <v>0.72</v>
      </c>
      <c r="M29" s="141">
        <v>0.75</v>
      </c>
      <c r="N29" s="141">
        <v>0.72</v>
      </c>
      <c r="O29" s="141">
        <v>0.71</v>
      </c>
      <c r="P29" s="141">
        <v>0.71</v>
      </c>
      <c r="Q29" s="141">
        <v>0.68</v>
      </c>
      <c r="R29" s="142">
        <v>0.7</v>
      </c>
      <c r="S29" s="143">
        <v>0.68</v>
      </c>
      <c r="T29" s="143">
        <v>0.67</v>
      </c>
      <c r="U29" s="143">
        <v>0.66</v>
      </c>
      <c r="V29" s="143">
        <v>0.69</v>
      </c>
      <c r="W29" s="143">
        <v>0.68</v>
      </c>
      <c r="X29" s="143">
        <v>0.73</v>
      </c>
      <c r="Y29" s="143">
        <v>0.75</v>
      </c>
      <c r="Z29" s="143">
        <v>0.76</v>
      </c>
      <c r="AA29" s="143">
        <v>0.74</v>
      </c>
      <c r="AB29" s="143">
        <v>0.74</v>
      </c>
      <c r="AC29" s="143">
        <v>0.78</v>
      </c>
      <c r="AD29" s="143">
        <v>0.79</v>
      </c>
      <c r="AE29" s="143">
        <v>0.78</v>
      </c>
      <c r="AF29" s="143">
        <v>0.75</v>
      </c>
      <c r="AG29" s="143">
        <v>0.78</v>
      </c>
      <c r="AH29" s="143">
        <v>0.81</v>
      </c>
      <c r="AI29" s="143">
        <v>0.81</v>
      </c>
      <c r="AJ29" s="143">
        <v>0.86</v>
      </c>
      <c r="AK29" s="143">
        <v>0.86</v>
      </c>
      <c r="AL29" s="143">
        <v>0.88</v>
      </c>
      <c r="AM29" s="143">
        <v>0.87</v>
      </c>
      <c r="AN29" s="143">
        <v>0.87</v>
      </c>
      <c r="AO29" s="143">
        <v>0.89</v>
      </c>
      <c r="AP29" s="143">
        <v>0.9</v>
      </c>
      <c r="AQ29" s="143">
        <v>0.91</v>
      </c>
      <c r="AR29" s="143">
        <v>0.9</v>
      </c>
      <c r="AS29" s="143">
        <v>0.86</v>
      </c>
      <c r="AT29" s="143">
        <v>0.91</v>
      </c>
      <c r="AU29" s="143">
        <v>0.89</v>
      </c>
      <c r="AV29" s="143">
        <v>0.86</v>
      </c>
      <c r="AW29" s="144">
        <v>0.91</v>
      </c>
      <c r="AX29" s="144">
        <v>0.92</v>
      </c>
      <c r="AY29" s="144">
        <v>0.89</v>
      </c>
      <c r="AZ29" s="144">
        <v>0.93</v>
      </c>
      <c r="BA29" s="144">
        <v>0.9</v>
      </c>
      <c r="BB29" s="144">
        <v>0.93</v>
      </c>
      <c r="BC29" s="144">
        <v>0.93</v>
      </c>
      <c r="BD29" s="144">
        <v>0.93</v>
      </c>
      <c r="BE29" s="144">
        <v>0.97</v>
      </c>
      <c r="BF29" s="144">
        <v>0.98</v>
      </c>
      <c r="BG29" s="144">
        <v>0.95</v>
      </c>
      <c r="BH29" s="144">
        <v>0.91</v>
      </c>
      <c r="BI29" s="144">
        <v>0.89</v>
      </c>
      <c r="BJ29" s="144">
        <v>0.87</v>
      </c>
      <c r="BK29" s="144">
        <v>0.87</v>
      </c>
      <c r="BL29" s="144">
        <v>0.88</v>
      </c>
      <c r="BM29" s="144">
        <v>0.86</v>
      </c>
      <c r="BN29" s="144">
        <v>0.86</v>
      </c>
      <c r="BO29" s="144">
        <v>0.89</v>
      </c>
      <c r="BP29" s="144">
        <v>0.93</v>
      </c>
      <c r="BQ29" s="144">
        <v>0.92</v>
      </c>
      <c r="BR29" s="144">
        <v>0.88</v>
      </c>
      <c r="BS29" s="144">
        <v>0.89</v>
      </c>
      <c r="BT29" s="144">
        <v>0.84</v>
      </c>
      <c r="BU29" s="144">
        <v>0.8</v>
      </c>
      <c r="BV29" s="144">
        <v>0.76</v>
      </c>
      <c r="BW29" s="144">
        <v>0.67</v>
      </c>
      <c r="BX29" s="144">
        <v>0.63</v>
      </c>
      <c r="BY29" s="144">
        <v>0.59</v>
      </c>
      <c r="BZ29" s="144">
        <v>0.6</v>
      </c>
      <c r="CA29" s="144">
        <v>0.58</v>
      </c>
      <c r="CB29" s="144">
        <v>0.6</v>
      </c>
      <c r="CC29" s="145">
        <v>1.3</v>
      </c>
      <c r="CD29" s="145">
        <v>1.32</v>
      </c>
      <c r="CE29" s="145">
        <v>1.34</v>
      </c>
      <c r="CF29" s="145">
        <v>1.34</v>
      </c>
      <c r="CG29" s="145">
        <v>1.36</v>
      </c>
      <c r="CH29" s="145">
        <v>1.38</v>
      </c>
      <c r="CI29" s="145">
        <v>1.42</v>
      </c>
      <c r="CJ29" s="145">
        <v>1.43</v>
      </c>
      <c r="CK29" s="124" t="s">
        <v>168</v>
      </c>
      <c r="CL29" s="5"/>
      <c r="CN29" s="12" t="s">
        <v>59</v>
      </c>
    </row>
    <row r="30" spans="1:92" ht="18" customHeight="1">
      <c r="A30" s="9"/>
      <c r="B30" s="74"/>
      <c r="C30" s="75"/>
      <c r="D30" s="75"/>
      <c r="E30" s="83" t="s">
        <v>26</v>
      </c>
      <c r="F30" s="84" t="s">
        <v>67</v>
      </c>
      <c r="G30" s="146">
        <v>0.61</v>
      </c>
      <c r="H30" s="146">
        <v>0.62</v>
      </c>
      <c r="I30" s="146">
        <v>0.63</v>
      </c>
      <c r="J30" s="146">
        <v>0.66</v>
      </c>
      <c r="K30" s="147">
        <v>0.7</v>
      </c>
      <c r="L30" s="147">
        <v>0.74</v>
      </c>
      <c r="M30" s="147">
        <v>0.77</v>
      </c>
      <c r="N30" s="147">
        <v>0.77</v>
      </c>
      <c r="O30" s="147">
        <v>0.77</v>
      </c>
      <c r="P30" s="147">
        <v>0.77</v>
      </c>
      <c r="Q30" s="147">
        <v>0.77</v>
      </c>
      <c r="R30" s="148">
        <v>0.8</v>
      </c>
      <c r="S30" s="148">
        <v>0.82</v>
      </c>
      <c r="T30" s="148">
        <v>0.83</v>
      </c>
      <c r="U30" s="148">
        <v>0.83</v>
      </c>
      <c r="V30" s="148">
        <v>0.86</v>
      </c>
      <c r="W30" s="148">
        <v>0.89</v>
      </c>
      <c r="X30" s="148">
        <v>0.91</v>
      </c>
      <c r="Y30" s="148">
        <v>0.9</v>
      </c>
      <c r="Z30" s="148">
        <v>0.91</v>
      </c>
      <c r="AA30" s="148">
        <v>0.91</v>
      </c>
      <c r="AB30" s="148">
        <v>0.91</v>
      </c>
      <c r="AC30" s="148">
        <v>0.94</v>
      </c>
      <c r="AD30" s="148">
        <v>0.94</v>
      </c>
      <c r="AE30" s="148">
        <v>0.96</v>
      </c>
      <c r="AF30" s="148">
        <v>0.97</v>
      </c>
      <c r="AG30" s="148">
        <v>0.97</v>
      </c>
      <c r="AH30" s="148">
        <v>0.97</v>
      </c>
      <c r="AI30" s="148">
        <v>0.98</v>
      </c>
      <c r="AJ30" s="148">
        <v>0.99</v>
      </c>
      <c r="AK30" s="148">
        <v>1.03</v>
      </c>
      <c r="AL30" s="148">
        <v>1.03</v>
      </c>
      <c r="AM30" s="148">
        <v>1.04</v>
      </c>
      <c r="AN30" s="148">
        <v>1.01</v>
      </c>
      <c r="AO30" s="148">
        <v>1.04</v>
      </c>
      <c r="AP30" s="148">
        <v>1.07</v>
      </c>
      <c r="AQ30" s="148">
        <v>1.08</v>
      </c>
      <c r="AR30" s="148">
        <v>1.09</v>
      </c>
      <c r="AS30" s="148">
        <v>1.08</v>
      </c>
      <c r="AT30" s="148">
        <v>1.08</v>
      </c>
      <c r="AU30" s="148">
        <v>1.07</v>
      </c>
      <c r="AV30" s="148">
        <v>1.07</v>
      </c>
      <c r="AW30" s="148">
        <v>1.07</v>
      </c>
      <c r="AX30" s="148">
        <v>1.06</v>
      </c>
      <c r="AY30" s="148">
        <v>1.05</v>
      </c>
      <c r="AZ30" s="148">
        <v>1.03</v>
      </c>
      <c r="BA30" s="148">
        <v>1.05</v>
      </c>
      <c r="BB30" s="148">
        <v>1.06</v>
      </c>
      <c r="BC30" s="148">
        <v>1.06</v>
      </c>
      <c r="BD30" s="148">
        <v>1.07</v>
      </c>
      <c r="BE30" s="148">
        <v>1.07</v>
      </c>
      <c r="BF30" s="148">
        <v>1.06</v>
      </c>
      <c r="BG30" s="148">
        <v>1.05</v>
      </c>
      <c r="BH30" s="148">
        <v>1.02</v>
      </c>
      <c r="BI30" s="148">
        <v>1</v>
      </c>
      <c r="BJ30" s="148">
        <v>0.98</v>
      </c>
      <c r="BK30" s="148">
        <v>0.98</v>
      </c>
      <c r="BL30" s="148">
        <v>0.97</v>
      </c>
      <c r="BM30" s="148">
        <v>0.95</v>
      </c>
      <c r="BN30" s="148">
        <v>0.93</v>
      </c>
      <c r="BO30" s="148">
        <v>0.92</v>
      </c>
      <c r="BP30" s="148">
        <v>0.91</v>
      </c>
      <c r="BQ30" s="148">
        <v>0.89</v>
      </c>
      <c r="BR30" s="148">
        <v>0.86</v>
      </c>
      <c r="BS30" s="148">
        <v>0.84</v>
      </c>
      <c r="BT30" s="148">
        <v>0.8</v>
      </c>
      <c r="BU30" s="148">
        <v>0.76</v>
      </c>
      <c r="BV30" s="148">
        <v>0.73</v>
      </c>
      <c r="BW30" s="148">
        <v>0.65</v>
      </c>
      <c r="BX30" s="148">
        <v>0.58</v>
      </c>
      <c r="BY30" s="148">
        <v>0.53</v>
      </c>
      <c r="BZ30" s="148">
        <v>0.48</v>
      </c>
      <c r="CA30" s="148">
        <v>0.46</v>
      </c>
      <c r="CB30" s="148">
        <v>0.45</v>
      </c>
      <c r="CC30" s="149">
        <v>1.23</v>
      </c>
      <c r="CD30" s="149">
        <v>1.24</v>
      </c>
      <c r="CE30" s="149">
        <v>1.24</v>
      </c>
      <c r="CF30" s="149">
        <v>1.25</v>
      </c>
      <c r="CG30" s="149">
        <v>1.27</v>
      </c>
      <c r="CH30" s="149">
        <v>1.28</v>
      </c>
      <c r="CI30" s="149">
        <v>1.28</v>
      </c>
      <c r="CJ30" s="149">
        <v>1.3</v>
      </c>
      <c r="CK30" s="125"/>
      <c r="CL30" s="5"/>
      <c r="CN30" s="4" t="s">
        <v>59</v>
      </c>
    </row>
    <row r="31" spans="1:90" ht="24.75" customHeight="1">
      <c r="A31" s="9"/>
      <c r="B31" s="74"/>
      <c r="C31" s="150" t="s">
        <v>184</v>
      </c>
      <c r="D31" s="151"/>
      <c r="E31" s="108" t="s">
        <v>25</v>
      </c>
      <c r="F31" s="109"/>
      <c r="G31" s="110">
        <v>-1.2</v>
      </c>
      <c r="H31" s="110">
        <v>-1.1</v>
      </c>
      <c r="I31" s="110">
        <v>-1.2</v>
      </c>
      <c r="J31" s="110">
        <v>-0.2</v>
      </c>
      <c r="K31" s="110">
        <v>-1</v>
      </c>
      <c r="L31" s="110">
        <v>-0.5</v>
      </c>
      <c r="M31" s="110">
        <v>-0.4</v>
      </c>
      <c r="N31" s="110">
        <v>0.4</v>
      </c>
      <c r="O31" s="152">
        <v>-0.1</v>
      </c>
      <c r="P31" s="95">
        <v>0</v>
      </c>
      <c r="Q31" s="95">
        <v>0</v>
      </c>
      <c r="R31" s="96">
        <v>-0.4</v>
      </c>
      <c r="S31" s="96">
        <v>-0.1</v>
      </c>
      <c r="T31" s="96">
        <v>-0.1</v>
      </c>
      <c r="U31" s="96">
        <v>-0.1</v>
      </c>
      <c r="V31" s="96">
        <v>-0.5</v>
      </c>
      <c r="W31" s="96">
        <v>-0.4</v>
      </c>
      <c r="X31" s="96">
        <v>-0.7</v>
      </c>
      <c r="Y31" s="96">
        <v>-1.1</v>
      </c>
      <c r="Z31" s="95">
        <v>0.1</v>
      </c>
      <c r="AA31" s="96">
        <v>-1.7</v>
      </c>
      <c r="AB31" s="96">
        <v>-1</v>
      </c>
      <c r="AC31" s="96">
        <v>-0.7</v>
      </c>
      <c r="AD31" s="96">
        <v>-0.1</v>
      </c>
      <c r="AE31" s="96">
        <v>-0.8</v>
      </c>
      <c r="AF31" s="96">
        <v>-0.4</v>
      </c>
      <c r="AG31" s="96">
        <v>-0.5</v>
      </c>
      <c r="AH31" s="95">
        <v>0</v>
      </c>
      <c r="AI31" s="95">
        <v>0.2</v>
      </c>
      <c r="AJ31" s="96">
        <v>-0.6</v>
      </c>
      <c r="AK31" s="95">
        <v>0.5</v>
      </c>
      <c r="AL31" s="95">
        <v>0.8</v>
      </c>
      <c r="AM31" s="95">
        <v>2.2</v>
      </c>
      <c r="AN31" s="95">
        <v>1.6</v>
      </c>
      <c r="AO31" s="95">
        <v>1.1</v>
      </c>
      <c r="AP31" s="95">
        <v>0.8</v>
      </c>
      <c r="AQ31" s="95">
        <v>1.7</v>
      </c>
      <c r="AR31" s="95">
        <v>0.2</v>
      </c>
      <c r="AS31" s="95">
        <v>0.5</v>
      </c>
      <c r="AT31" s="95">
        <v>-0.7</v>
      </c>
      <c r="AU31" s="95">
        <v>-0.9</v>
      </c>
      <c r="AV31" s="95">
        <v>0.2</v>
      </c>
      <c r="AW31" s="95">
        <v>0.1</v>
      </c>
      <c r="AX31" s="95">
        <v>0.4</v>
      </c>
      <c r="AY31" s="153">
        <v>0.2</v>
      </c>
      <c r="AZ31" s="153">
        <v>0</v>
      </c>
      <c r="BA31" s="153">
        <v>0.8</v>
      </c>
      <c r="BB31" s="154" t="s">
        <v>64</v>
      </c>
      <c r="BC31" s="153">
        <v>0.9</v>
      </c>
      <c r="BD31" s="153">
        <v>0.4</v>
      </c>
      <c r="BE31" s="153">
        <v>1.2</v>
      </c>
      <c r="BF31" s="153">
        <v>1.2</v>
      </c>
      <c r="BG31" s="154" t="s">
        <v>64</v>
      </c>
      <c r="BH31" s="153">
        <v>1.9</v>
      </c>
      <c r="BI31" s="153">
        <v>0.6</v>
      </c>
      <c r="BJ31" s="153">
        <v>0.4</v>
      </c>
      <c r="BK31" s="153">
        <v>0.3</v>
      </c>
      <c r="BL31" s="153">
        <v>0.3</v>
      </c>
      <c r="BM31" s="153">
        <v>0.4</v>
      </c>
      <c r="BN31" s="96" t="s">
        <v>64</v>
      </c>
      <c r="BO31" s="153">
        <v>-0.3</v>
      </c>
      <c r="BP31" s="153">
        <v>-1</v>
      </c>
      <c r="BQ31" s="153">
        <v>0.5</v>
      </c>
      <c r="BR31" s="153">
        <v>0.9</v>
      </c>
      <c r="BS31" s="96" t="s">
        <v>64</v>
      </c>
      <c r="BT31" s="153">
        <v>1.7</v>
      </c>
      <c r="BU31" s="153">
        <v>2.5</v>
      </c>
      <c r="BV31" s="153">
        <v>2</v>
      </c>
      <c r="BW31" s="153">
        <v>0.4</v>
      </c>
      <c r="BX31" s="153">
        <v>0</v>
      </c>
      <c r="BY31" s="153">
        <v>-0.9</v>
      </c>
      <c r="BZ31" s="153">
        <v>-0.2</v>
      </c>
      <c r="CA31" s="153">
        <v>-0.6</v>
      </c>
      <c r="CB31" s="153">
        <v>0.5</v>
      </c>
      <c r="CC31" s="81">
        <v>2.2</v>
      </c>
      <c r="CD31" s="81">
        <v>2.3</v>
      </c>
      <c r="CE31" s="81">
        <v>1.6</v>
      </c>
      <c r="CF31" s="81">
        <v>1.5</v>
      </c>
      <c r="CG31" s="81">
        <v>1.7</v>
      </c>
      <c r="CH31" s="81">
        <v>0.5</v>
      </c>
      <c r="CI31" s="81">
        <v>0</v>
      </c>
      <c r="CJ31" s="81" t="s">
        <v>64</v>
      </c>
      <c r="CK31" s="82" t="s">
        <v>169</v>
      </c>
      <c r="CL31" s="5"/>
    </row>
    <row r="32" spans="1:90" ht="21.75" customHeight="1">
      <c r="A32" s="9"/>
      <c r="B32" s="74"/>
      <c r="C32" s="155"/>
      <c r="D32" s="156"/>
      <c r="E32" s="111" t="s">
        <v>26</v>
      </c>
      <c r="F32" s="112"/>
      <c r="G32" s="86">
        <v>-0.6</v>
      </c>
      <c r="H32" s="86">
        <v>-0.6</v>
      </c>
      <c r="I32" s="86">
        <v>-0.4</v>
      </c>
      <c r="J32" s="86">
        <v>-0.4</v>
      </c>
      <c r="K32" s="86">
        <v>-0.3</v>
      </c>
      <c r="L32" s="86">
        <v>-0.3</v>
      </c>
      <c r="M32" s="86">
        <v>-0.4</v>
      </c>
      <c r="N32" s="86">
        <v>-0.2</v>
      </c>
      <c r="O32" s="86">
        <v>-0.2</v>
      </c>
      <c r="P32" s="86">
        <v>-0.2</v>
      </c>
      <c r="Q32" s="86">
        <v>0.4</v>
      </c>
      <c r="R32" s="86">
        <v>0.3</v>
      </c>
      <c r="S32" s="86">
        <v>0.4</v>
      </c>
      <c r="T32" s="86">
        <v>0.5</v>
      </c>
      <c r="U32" s="86">
        <v>0.6</v>
      </c>
      <c r="V32" s="86">
        <v>0.5</v>
      </c>
      <c r="W32" s="86">
        <v>0.5</v>
      </c>
      <c r="X32" s="86">
        <v>0.6</v>
      </c>
      <c r="Y32" s="86">
        <v>0.6</v>
      </c>
      <c r="Z32" s="86">
        <v>0.7</v>
      </c>
      <c r="AA32" s="128">
        <v>0.6</v>
      </c>
      <c r="AB32" s="128">
        <v>0.5</v>
      </c>
      <c r="AC32" s="128">
        <v>0.5</v>
      </c>
      <c r="AD32" s="128">
        <v>0.5</v>
      </c>
      <c r="AE32" s="128">
        <v>0.6</v>
      </c>
      <c r="AF32" s="128">
        <v>0.5</v>
      </c>
      <c r="AG32" s="128">
        <v>0.5</v>
      </c>
      <c r="AH32" s="128">
        <v>0.5</v>
      </c>
      <c r="AI32" s="128">
        <v>0.6</v>
      </c>
      <c r="AJ32" s="128">
        <v>0.5</v>
      </c>
      <c r="AK32" s="128">
        <v>0.5</v>
      </c>
      <c r="AL32" s="128">
        <v>0.4</v>
      </c>
      <c r="AM32" s="128">
        <v>0.5</v>
      </c>
      <c r="AN32" s="128">
        <v>0.6</v>
      </c>
      <c r="AO32" s="128">
        <v>0.9</v>
      </c>
      <c r="AP32" s="128">
        <v>0.9</v>
      </c>
      <c r="AQ32" s="128">
        <v>0.9</v>
      </c>
      <c r="AR32" s="128">
        <v>1.2</v>
      </c>
      <c r="AS32" s="128">
        <v>1.2</v>
      </c>
      <c r="AT32" s="128">
        <v>1.4</v>
      </c>
      <c r="AU32" s="128">
        <v>1.4</v>
      </c>
      <c r="AV32" s="128">
        <v>1.3</v>
      </c>
      <c r="AW32" s="128">
        <v>1.3</v>
      </c>
      <c r="AX32" s="128">
        <v>1.6</v>
      </c>
      <c r="AY32" s="128">
        <v>1.6</v>
      </c>
      <c r="AZ32" s="128">
        <v>1.4</v>
      </c>
      <c r="BA32" s="128">
        <v>1.6</v>
      </c>
      <c r="BB32" s="128">
        <v>1.7</v>
      </c>
      <c r="BC32" s="128">
        <v>1.7</v>
      </c>
      <c r="BD32" s="128">
        <v>1.7</v>
      </c>
      <c r="BE32" s="128">
        <v>1.7</v>
      </c>
      <c r="BF32" s="128">
        <v>1.6</v>
      </c>
      <c r="BG32" s="128">
        <v>1.6</v>
      </c>
      <c r="BH32" s="128">
        <v>1.7</v>
      </c>
      <c r="BI32" s="128">
        <v>2.2</v>
      </c>
      <c r="BJ32" s="128">
        <v>1.7</v>
      </c>
      <c r="BK32" s="128">
        <v>1.9</v>
      </c>
      <c r="BL32" s="128">
        <v>2</v>
      </c>
      <c r="BM32" s="128">
        <v>1.9</v>
      </c>
      <c r="BN32" s="128">
        <v>1.7</v>
      </c>
      <c r="BO32" s="128">
        <v>1.7</v>
      </c>
      <c r="BP32" s="128">
        <v>1.5</v>
      </c>
      <c r="BQ32" s="128">
        <v>1.5</v>
      </c>
      <c r="BR32" s="128">
        <v>1.6</v>
      </c>
      <c r="BS32" s="128">
        <v>1.4</v>
      </c>
      <c r="BT32" s="128">
        <v>1.3</v>
      </c>
      <c r="BU32" s="128">
        <v>1</v>
      </c>
      <c r="BV32" s="128">
        <v>1.1</v>
      </c>
      <c r="BW32" s="128">
        <v>1</v>
      </c>
      <c r="BX32" s="128">
        <v>0.5</v>
      </c>
      <c r="BY32" s="128">
        <v>0.5</v>
      </c>
      <c r="BZ32" s="128">
        <v>0.3</v>
      </c>
      <c r="CA32" s="128">
        <v>-0.2</v>
      </c>
      <c r="CB32" s="128">
        <v>-0.1</v>
      </c>
      <c r="CC32" s="113">
        <v>2</v>
      </c>
      <c r="CD32" s="113">
        <v>2</v>
      </c>
      <c r="CE32" s="113">
        <v>2.2</v>
      </c>
      <c r="CF32" s="113">
        <v>2.1</v>
      </c>
      <c r="CG32" s="113">
        <v>2.3</v>
      </c>
      <c r="CH32" s="113">
        <v>2.1</v>
      </c>
      <c r="CI32" s="113">
        <v>1.9</v>
      </c>
      <c r="CJ32" s="113" t="s">
        <v>64</v>
      </c>
      <c r="CK32" s="157"/>
      <c r="CL32" s="5"/>
    </row>
    <row r="33" spans="1:90" ht="21.75" customHeight="1">
      <c r="A33" s="9"/>
      <c r="B33" s="74"/>
      <c r="C33" s="117" t="s">
        <v>37</v>
      </c>
      <c r="D33" s="158"/>
      <c r="E33" s="108" t="s">
        <v>25</v>
      </c>
      <c r="F33" s="109" t="s">
        <v>68</v>
      </c>
      <c r="G33" s="159">
        <v>5.6</v>
      </c>
      <c r="H33" s="159">
        <v>14.3</v>
      </c>
      <c r="I33" s="159">
        <v>-18.9</v>
      </c>
      <c r="J33" s="159">
        <v>-13.3</v>
      </c>
      <c r="K33" s="159">
        <v>2.9</v>
      </c>
      <c r="L33" s="160">
        <v>-6</v>
      </c>
      <c r="M33" s="160">
        <v>-14.3</v>
      </c>
      <c r="N33" s="160">
        <v>-36.4</v>
      </c>
      <c r="O33" s="160">
        <v>-28</v>
      </c>
      <c r="P33" s="160">
        <v>-20.7</v>
      </c>
      <c r="Q33" s="160">
        <v>-1.9</v>
      </c>
      <c r="R33" s="160">
        <v>13.6</v>
      </c>
      <c r="S33" s="160">
        <v>11.8</v>
      </c>
      <c r="T33" s="160">
        <v>-26.1</v>
      </c>
      <c r="U33" s="161">
        <v>-5</v>
      </c>
      <c r="V33" s="161">
        <v>9.2</v>
      </c>
      <c r="W33" s="162">
        <v>1.4</v>
      </c>
      <c r="X33" s="162">
        <v>10.6</v>
      </c>
      <c r="Y33" s="163">
        <v>-9.3</v>
      </c>
      <c r="Z33" s="163">
        <v>4.8</v>
      </c>
      <c r="AA33" s="163">
        <v>-22.2</v>
      </c>
      <c r="AB33" s="163">
        <v>-4.6</v>
      </c>
      <c r="AC33" s="163">
        <v>15.7</v>
      </c>
      <c r="AD33" s="163">
        <v>24</v>
      </c>
      <c r="AE33" s="163">
        <v>15.3</v>
      </c>
      <c r="AF33" s="163">
        <v>32.3</v>
      </c>
      <c r="AG33" s="163">
        <v>59.6</v>
      </c>
      <c r="AH33" s="163">
        <v>8.5</v>
      </c>
      <c r="AI33" s="163">
        <v>25.4</v>
      </c>
      <c r="AJ33" s="163">
        <v>23.1</v>
      </c>
      <c r="AK33" s="163">
        <v>34.7</v>
      </c>
      <c r="AL33" s="163">
        <v>39.4</v>
      </c>
      <c r="AM33" s="163">
        <v>50</v>
      </c>
      <c r="AN33" s="163">
        <v>51.6</v>
      </c>
      <c r="AO33" s="163">
        <v>1.7</v>
      </c>
      <c r="AP33" s="163">
        <v>-5.4</v>
      </c>
      <c r="AQ33" s="163">
        <v>-3.1</v>
      </c>
      <c r="AR33" s="163">
        <v>-7</v>
      </c>
      <c r="AS33" s="163">
        <v>-17.6</v>
      </c>
      <c r="AT33" s="163">
        <v>-2.6</v>
      </c>
      <c r="AU33" s="163">
        <v>-30.3</v>
      </c>
      <c r="AV33" s="163">
        <v>-20.3</v>
      </c>
      <c r="AW33" s="163">
        <v>-24.2</v>
      </c>
      <c r="AX33" s="163">
        <v>-22.8</v>
      </c>
      <c r="AY33" s="163">
        <v>-4.8</v>
      </c>
      <c r="AZ33" s="163">
        <v>-11.7</v>
      </c>
      <c r="BA33" s="163">
        <v>-5.8</v>
      </c>
      <c r="BB33" s="163">
        <v>-14.8</v>
      </c>
      <c r="BC33" s="163">
        <v>-14.8</v>
      </c>
      <c r="BD33" s="163">
        <v>-24.2</v>
      </c>
      <c r="BE33" s="163">
        <v>-8.8</v>
      </c>
      <c r="BF33" s="163">
        <v>-4</v>
      </c>
      <c r="BG33" s="163">
        <v>-33.3</v>
      </c>
      <c r="BH33" s="163">
        <v>22.6</v>
      </c>
      <c r="BI33" s="163">
        <v>17.6</v>
      </c>
      <c r="BJ33" s="163">
        <v>26</v>
      </c>
      <c r="BK33" s="163">
        <v>31</v>
      </c>
      <c r="BL33" s="163">
        <v>-1.7</v>
      </c>
      <c r="BM33" s="163">
        <v>-26.5</v>
      </c>
      <c r="BN33" s="163">
        <v>23</v>
      </c>
      <c r="BO33" s="163">
        <v>12</v>
      </c>
      <c r="BP33" s="163">
        <v>19.4</v>
      </c>
      <c r="BQ33" s="163">
        <v>27.4</v>
      </c>
      <c r="BR33" s="163">
        <v>-5.6</v>
      </c>
      <c r="BS33" s="163">
        <v>46</v>
      </c>
      <c r="BT33" s="163">
        <v>36.8</v>
      </c>
      <c r="BU33" s="163">
        <v>20</v>
      </c>
      <c r="BV33" s="163">
        <v>63.5</v>
      </c>
      <c r="BW33" s="163">
        <v>66.7</v>
      </c>
      <c r="BX33" s="163">
        <v>100</v>
      </c>
      <c r="BY33" s="163">
        <v>121.3</v>
      </c>
      <c r="BZ33" s="163">
        <v>11.5</v>
      </c>
      <c r="CA33" s="163">
        <v>0</v>
      </c>
      <c r="CB33" s="163">
        <v>-10.5</v>
      </c>
      <c r="CC33" s="81" t="s">
        <v>100</v>
      </c>
      <c r="CD33" s="81" t="s">
        <v>109</v>
      </c>
      <c r="CE33" s="81">
        <v>30.8</v>
      </c>
      <c r="CF33" s="81">
        <v>37.5</v>
      </c>
      <c r="CG33" s="81" t="s">
        <v>130</v>
      </c>
      <c r="CH33" s="81" t="s">
        <v>138</v>
      </c>
      <c r="CI33" s="81">
        <v>35.7</v>
      </c>
      <c r="CJ33" s="81" t="s">
        <v>171</v>
      </c>
      <c r="CK33" s="82" t="s">
        <v>177</v>
      </c>
      <c r="CL33" s="5"/>
    </row>
    <row r="34" spans="1:90" ht="21.75" customHeight="1">
      <c r="A34" s="9"/>
      <c r="B34" s="74"/>
      <c r="C34" s="158"/>
      <c r="D34" s="158"/>
      <c r="E34" s="136" t="s">
        <v>25</v>
      </c>
      <c r="F34" s="137" t="s">
        <v>68</v>
      </c>
      <c r="G34" s="164">
        <v>-45.6</v>
      </c>
      <c r="H34" s="164">
        <v>-28.6</v>
      </c>
      <c r="I34" s="164">
        <v>-39.3</v>
      </c>
      <c r="J34" s="164">
        <v>-52.5</v>
      </c>
      <c r="K34" s="165">
        <v>-7</v>
      </c>
      <c r="L34" s="164">
        <v>-60.3</v>
      </c>
      <c r="M34" s="164">
        <v>-56.8</v>
      </c>
      <c r="N34" s="164">
        <v>-31.2</v>
      </c>
      <c r="O34" s="164">
        <v>29.1</v>
      </c>
      <c r="P34" s="164">
        <v>32.1</v>
      </c>
      <c r="Q34" s="164">
        <v>-18.6</v>
      </c>
      <c r="R34" s="164">
        <v>-7.5</v>
      </c>
      <c r="S34" s="164">
        <v>96.4</v>
      </c>
      <c r="T34" s="165">
        <v>-20</v>
      </c>
      <c r="U34" s="166">
        <v>45.7</v>
      </c>
      <c r="V34" s="166">
        <v>155.3</v>
      </c>
      <c r="W34" s="167">
        <v>43.4</v>
      </c>
      <c r="X34" s="167">
        <v>60.4</v>
      </c>
      <c r="Y34" s="167">
        <v>-9.4</v>
      </c>
      <c r="Z34" s="167">
        <v>39.4</v>
      </c>
      <c r="AA34" s="167">
        <v>-63.8</v>
      </c>
      <c r="AB34" s="167">
        <v>-18.2</v>
      </c>
      <c r="AC34" s="167">
        <v>60.8</v>
      </c>
      <c r="AD34" s="167">
        <v>-10.7</v>
      </c>
      <c r="AE34" s="167">
        <v>20.9</v>
      </c>
      <c r="AF34" s="167">
        <v>30.4</v>
      </c>
      <c r="AG34" s="167">
        <v>24.2</v>
      </c>
      <c r="AH34" s="167">
        <v>-18</v>
      </c>
      <c r="AI34" s="167">
        <v>-7.9</v>
      </c>
      <c r="AJ34" s="167">
        <v>-14.3</v>
      </c>
      <c r="AK34" s="167">
        <v>92.2</v>
      </c>
      <c r="AL34" s="167">
        <v>-6.3</v>
      </c>
      <c r="AM34" s="167">
        <v>110.4</v>
      </c>
      <c r="AN34" s="167">
        <v>23.3</v>
      </c>
      <c r="AO34" s="167">
        <v>-25.5</v>
      </c>
      <c r="AP34" s="167">
        <v>2.9</v>
      </c>
      <c r="AQ34" s="167">
        <v>-12.4</v>
      </c>
      <c r="AR34" s="167">
        <v>-28</v>
      </c>
      <c r="AS34" s="167">
        <v>3.7</v>
      </c>
      <c r="AT34" s="167">
        <v>-35.7</v>
      </c>
      <c r="AU34" s="167">
        <v>-38.6</v>
      </c>
      <c r="AV34" s="167">
        <v>-21.2</v>
      </c>
      <c r="AW34" s="167">
        <v>-44.8</v>
      </c>
      <c r="AX34" s="167">
        <v>-6.7</v>
      </c>
      <c r="AY34" s="167">
        <v>-17.3</v>
      </c>
      <c r="AZ34" s="167">
        <v>-3.6</v>
      </c>
      <c r="BA34" s="167">
        <v>56.6</v>
      </c>
      <c r="BB34" s="167">
        <v>-27.2</v>
      </c>
      <c r="BC34" s="167">
        <v>-27.2</v>
      </c>
      <c r="BD34" s="167">
        <v>-9.9</v>
      </c>
      <c r="BE34" s="167">
        <v>121.6</v>
      </c>
      <c r="BF34" s="167">
        <v>-34.5</v>
      </c>
      <c r="BG34" s="167">
        <v>-38.3</v>
      </c>
      <c r="BH34" s="167">
        <v>34.1</v>
      </c>
      <c r="BI34" s="167">
        <v>127.9</v>
      </c>
      <c r="BJ34" s="167">
        <v>22.8</v>
      </c>
      <c r="BK34" s="167">
        <v>34.1</v>
      </c>
      <c r="BL34" s="167">
        <v>0.7</v>
      </c>
      <c r="BM34" s="167">
        <v>-16.7</v>
      </c>
      <c r="BN34" s="167">
        <v>-3.5</v>
      </c>
      <c r="BO34" s="167">
        <v>41.2</v>
      </c>
      <c r="BP34" s="167">
        <v>-15.2</v>
      </c>
      <c r="BQ34" s="167">
        <v>-23.4</v>
      </c>
      <c r="BR34" s="167">
        <v>28.7</v>
      </c>
      <c r="BS34" s="167">
        <v>113.6</v>
      </c>
      <c r="BT34" s="167">
        <v>23.7</v>
      </c>
      <c r="BU34" s="167">
        <v>-7.6</v>
      </c>
      <c r="BV34" s="167">
        <v>127.2</v>
      </c>
      <c r="BW34" s="167">
        <v>292</v>
      </c>
      <c r="BX34" s="167">
        <v>288.9</v>
      </c>
      <c r="BY34" s="167">
        <v>149</v>
      </c>
      <c r="BZ34" s="167">
        <v>68.9</v>
      </c>
      <c r="CA34" s="167">
        <v>27</v>
      </c>
      <c r="CB34" s="167">
        <v>-11.2</v>
      </c>
      <c r="CC34" s="140" t="s">
        <v>101</v>
      </c>
      <c r="CD34" s="140" t="s">
        <v>110</v>
      </c>
      <c r="CE34" s="140" t="s">
        <v>118</v>
      </c>
      <c r="CF34" s="140">
        <v>258.6</v>
      </c>
      <c r="CG34" s="140" t="s">
        <v>131</v>
      </c>
      <c r="CH34" s="140" t="s">
        <v>139</v>
      </c>
      <c r="CI34" s="140">
        <v>9.1</v>
      </c>
      <c r="CJ34" s="140" t="s">
        <v>172</v>
      </c>
      <c r="CK34" s="98"/>
      <c r="CL34" s="5"/>
    </row>
    <row r="35" spans="1:90" ht="18.75" customHeight="1">
      <c r="A35" s="9"/>
      <c r="B35" s="116" t="s">
        <v>38</v>
      </c>
      <c r="C35" s="89" t="s">
        <v>39</v>
      </c>
      <c r="D35" s="89"/>
      <c r="E35" s="90" t="s">
        <v>25</v>
      </c>
      <c r="F35" s="91"/>
      <c r="G35" s="92">
        <v>-2</v>
      </c>
      <c r="H35" s="92">
        <v>-1.5</v>
      </c>
      <c r="I35" s="92">
        <v>-1.7</v>
      </c>
      <c r="J35" s="92">
        <v>-1.3</v>
      </c>
      <c r="K35" s="92">
        <v>-0.7</v>
      </c>
      <c r="L35" s="168">
        <v>-0.6</v>
      </c>
      <c r="M35" s="168">
        <v>0.35</v>
      </c>
      <c r="N35" s="168">
        <v>0.63</v>
      </c>
      <c r="O35" s="168">
        <v>0.84</v>
      </c>
      <c r="P35" s="168">
        <v>0.85</v>
      </c>
      <c r="Q35" s="168">
        <v>0.64</v>
      </c>
      <c r="R35" s="168">
        <v>1.1</v>
      </c>
      <c r="S35" s="168">
        <v>0.8</v>
      </c>
      <c r="T35" s="168">
        <v>0.9</v>
      </c>
      <c r="U35" s="168">
        <v>1.22</v>
      </c>
      <c r="V35" s="168">
        <v>1.5</v>
      </c>
      <c r="W35" s="168">
        <v>1.43</v>
      </c>
      <c r="X35" s="168">
        <v>1.24</v>
      </c>
      <c r="Y35" s="168">
        <v>0.44</v>
      </c>
      <c r="Z35" s="168">
        <v>0.26</v>
      </c>
      <c r="AA35" s="168">
        <v>-0.14</v>
      </c>
      <c r="AB35" s="168">
        <v>-0.61</v>
      </c>
      <c r="AC35" s="168">
        <v>-1.02</v>
      </c>
      <c r="AD35" s="168">
        <v>-1.74</v>
      </c>
      <c r="AE35" s="168">
        <v>-1.82</v>
      </c>
      <c r="AF35" s="168">
        <v>-2.5</v>
      </c>
      <c r="AG35" s="168">
        <v>-2.37</v>
      </c>
      <c r="AH35" s="168">
        <v>-2.77</v>
      </c>
      <c r="AI35" s="168">
        <v>-2.71</v>
      </c>
      <c r="AJ35" s="168">
        <v>-2.47</v>
      </c>
      <c r="AK35" s="168">
        <v>-2.55</v>
      </c>
      <c r="AL35" s="168">
        <v>-2.03</v>
      </c>
      <c r="AM35" s="168">
        <v>-1.46</v>
      </c>
      <c r="AN35" s="168">
        <v>-0.99</v>
      </c>
      <c r="AO35" s="168">
        <v>-0.39</v>
      </c>
      <c r="AP35" s="168">
        <v>-0.25</v>
      </c>
      <c r="AQ35" s="168">
        <v>0.02</v>
      </c>
      <c r="AR35" s="168">
        <v>0.78</v>
      </c>
      <c r="AS35" s="168">
        <v>1.54</v>
      </c>
      <c r="AT35" s="168">
        <v>2.2</v>
      </c>
      <c r="AU35" s="168">
        <v>2.1</v>
      </c>
      <c r="AV35" s="168">
        <v>1.9</v>
      </c>
      <c r="AW35" s="168">
        <v>2.32</v>
      </c>
      <c r="AX35" s="168">
        <v>1.26</v>
      </c>
      <c r="AY35" s="168">
        <v>1.36</v>
      </c>
      <c r="AZ35" s="168">
        <v>0.74</v>
      </c>
      <c r="BA35" s="168">
        <v>0.49</v>
      </c>
      <c r="BB35" s="168">
        <v>3.17</v>
      </c>
      <c r="BC35" s="168">
        <v>1.88</v>
      </c>
      <c r="BD35" s="168">
        <v>3.17</v>
      </c>
      <c r="BE35" s="168">
        <v>3</v>
      </c>
      <c r="BF35" s="168">
        <v>2.95</v>
      </c>
      <c r="BG35" s="168">
        <v>2.62</v>
      </c>
      <c r="BH35" s="168">
        <v>3.06</v>
      </c>
      <c r="BI35" s="168">
        <v>2.9</v>
      </c>
      <c r="BJ35" s="168">
        <v>2.02</v>
      </c>
      <c r="BK35" s="168">
        <v>2.46</v>
      </c>
      <c r="BL35" s="168">
        <v>1.93</v>
      </c>
      <c r="BM35" s="168">
        <v>1.91</v>
      </c>
      <c r="BN35" s="168">
        <v>0.44</v>
      </c>
      <c r="BO35" s="168">
        <v>0.44</v>
      </c>
      <c r="BP35" s="168">
        <v>-1.48</v>
      </c>
      <c r="BQ35" s="168">
        <v>-2.49</v>
      </c>
      <c r="BR35" s="168">
        <v>-3.8</v>
      </c>
      <c r="BS35" s="168">
        <v>-4.8</v>
      </c>
      <c r="BT35" s="168">
        <v>-4.89</v>
      </c>
      <c r="BU35" s="169" t="s">
        <v>69</v>
      </c>
      <c r="BV35" s="169">
        <v>-2.09</v>
      </c>
      <c r="BW35" s="169">
        <v>2.31</v>
      </c>
      <c r="BX35" s="169">
        <v>6.09</v>
      </c>
      <c r="BY35" s="169">
        <v>9.82</v>
      </c>
      <c r="BZ35" s="169">
        <v>12.12</v>
      </c>
      <c r="CA35" s="169">
        <v>13.08</v>
      </c>
      <c r="CB35" s="169">
        <v>13.78</v>
      </c>
      <c r="CC35" s="170" t="s">
        <v>99</v>
      </c>
      <c r="CD35" s="170" t="s">
        <v>108</v>
      </c>
      <c r="CE35" s="170" t="s">
        <v>116</v>
      </c>
      <c r="CF35" s="170" t="s">
        <v>123</v>
      </c>
      <c r="CG35" s="170" t="s">
        <v>132</v>
      </c>
      <c r="CH35" s="170" t="s">
        <v>140</v>
      </c>
      <c r="CI35" s="170" t="s">
        <v>149</v>
      </c>
      <c r="CJ35" s="170" t="s">
        <v>170</v>
      </c>
      <c r="CK35" s="82"/>
      <c r="CL35" s="5"/>
    </row>
    <row r="36" spans="1:90" ht="18.75" customHeight="1">
      <c r="A36" s="9"/>
      <c r="B36" s="120"/>
      <c r="C36" s="89" t="s">
        <v>71</v>
      </c>
      <c r="D36" s="89"/>
      <c r="E36" s="90" t="s">
        <v>25</v>
      </c>
      <c r="F36" s="91"/>
      <c r="G36" s="92"/>
      <c r="H36" s="92"/>
      <c r="I36" s="92">
        <v>2.5</v>
      </c>
      <c r="J36" s="92">
        <v>2.2</v>
      </c>
      <c r="K36" s="92">
        <v>0.8</v>
      </c>
      <c r="L36" s="92">
        <v>0.4</v>
      </c>
      <c r="M36" s="92">
        <v>0.1</v>
      </c>
      <c r="N36" s="92">
        <v>0.2</v>
      </c>
      <c r="O36" s="93">
        <v>0.1</v>
      </c>
      <c r="P36" s="94">
        <v>-0.1</v>
      </c>
      <c r="Q36" s="94">
        <v>0</v>
      </c>
      <c r="R36" s="94">
        <v>0</v>
      </c>
      <c r="S36" s="94">
        <v>0.3</v>
      </c>
      <c r="T36" s="94">
        <v>0.9</v>
      </c>
      <c r="U36" s="94">
        <v>0.8</v>
      </c>
      <c r="V36" s="94">
        <v>1.1</v>
      </c>
      <c r="W36" s="94">
        <v>1.5</v>
      </c>
      <c r="X36" s="94">
        <v>1.1</v>
      </c>
      <c r="Y36" s="94">
        <v>1</v>
      </c>
      <c r="Z36" s="94">
        <v>1.1</v>
      </c>
      <c r="AA36" s="94">
        <v>0.9</v>
      </c>
      <c r="AB36" s="94">
        <v>1.5</v>
      </c>
      <c r="AC36" s="94">
        <v>2</v>
      </c>
      <c r="AD36" s="94">
        <v>2.1</v>
      </c>
      <c r="AE36" s="94">
        <v>1.8</v>
      </c>
      <c r="AF36" s="94">
        <v>1.7</v>
      </c>
      <c r="AG36" s="94">
        <v>1.8</v>
      </c>
      <c r="AH36" s="94">
        <v>1.3</v>
      </c>
      <c r="AI36" s="94">
        <v>1.6</v>
      </c>
      <c r="AJ36" s="94">
        <v>1.8</v>
      </c>
      <c r="AK36" s="94">
        <v>1.6</v>
      </c>
      <c r="AL36" s="94">
        <v>1.8</v>
      </c>
      <c r="AM36" s="94">
        <v>1.9</v>
      </c>
      <c r="AN36" s="94">
        <v>0.7</v>
      </c>
      <c r="AO36" s="94">
        <v>1</v>
      </c>
      <c r="AP36" s="94">
        <v>1</v>
      </c>
      <c r="AQ36" s="94">
        <v>0.8</v>
      </c>
      <c r="AR36" s="94">
        <v>0.4</v>
      </c>
      <c r="AS36" s="94">
        <v>0.5</v>
      </c>
      <c r="AT36" s="94">
        <v>-0.1</v>
      </c>
      <c r="AU36" s="94">
        <v>-0.2</v>
      </c>
      <c r="AV36" s="94">
        <v>-0.7</v>
      </c>
      <c r="AW36" s="94">
        <v>-1.3</v>
      </c>
      <c r="AX36" s="94">
        <v>-1.7</v>
      </c>
      <c r="AY36" s="93">
        <v>-1.8</v>
      </c>
      <c r="AZ36" s="93">
        <v>-2.8</v>
      </c>
      <c r="BA36" s="93">
        <v>-2.9</v>
      </c>
      <c r="BB36" s="94" t="s">
        <v>64</v>
      </c>
      <c r="BC36" s="93">
        <v>-3.2</v>
      </c>
      <c r="BD36" s="93">
        <v>-3.1</v>
      </c>
      <c r="BE36" s="93">
        <v>-3.1</v>
      </c>
      <c r="BF36" s="93">
        <v>-3.3</v>
      </c>
      <c r="BG36" s="94" t="s">
        <v>64</v>
      </c>
      <c r="BH36" s="93">
        <v>-2.9</v>
      </c>
      <c r="BI36" s="93">
        <v>-2.5</v>
      </c>
      <c r="BJ36" s="93">
        <v>-2.7</v>
      </c>
      <c r="BK36" s="93">
        <v>-2.5</v>
      </c>
      <c r="BL36" s="93">
        <v>-2.9</v>
      </c>
      <c r="BM36" s="93">
        <v>-1.6</v>
      </c>
      <c r="BN36" s="94" t="s">
        <v>64</v>
      </c>
      <c r="BO36" s="93">
        <v>-0.5</v>
      </c>
      <c r="BP36" s="93">
        <v>-0.7</v>
      </c>
      <c r="BQ36" s="93">
        <v>-0.9</v>
      </c>
      <c r="BR36" s="93">
        <v>-0.8</v>
      </c>
      <c r="BS36" s="94" t="s">
        <v>64</v>
      </c>
      <c r="BT36" s="93">
        <v>-0.3</v>
      </c>
      <c r="BU36" s="93">
        <v>-0.2</v>
      </c>
      <c r="BV36" s="93">
        <v>0.5</v>
      </c>
      <c r="BW36" s="93">
        <v>1</v>
      </c>
      <c r="BX36" s="93">
        <v>1.5</v>
      </c>
      <c r="BY36" s="93">
        <v>-0.1</v>
      </c>
      <c r="BZ36" s="93">
        <v>0.4</v>
      </c>
      <c r="CA36" s="93">
        <v>0.6</v>
      </c>
      <c r="CB36" s="93">
        <v>0.6</v>
      </c>
      <c r="CC36" s="171">
        <v>2.8</v>
      </c>
      <c r="CD36" s="171">
        <v>2.8</v>
      </c>
      <c r="CE36" s="171">
        <v>2</v>
      </c>
      <c r="CF36" s="171">
        <v>2.8</v>
      </c>
      <c r="CG36" s="171">
        <v>2.6</v>
      </c>
      <c r="CH36" s="171">
        <v>1.9</v>
      </c>
      <c r="CI36" s="171">
        <v>2.4</v>
      </c>
      <c r="CJ36" s="171" t="s">
        <v>64</v>
      </c>
      <c r="CK36" s="88"/>
      <c r="CL36" s="5"/>
    </row>
    <row r="37" spans="1:93" ht="18" customHeight="1">
      <c r="A37" s="9"/>
      <c r="B37" s="120"/>
      <c r="C37" s="89" t="s">
        <v>72</v>
      </c>
      <c r="D37" s="89"/>
      <c r="E37" s="101" t="s">
        <v>26</v>
      </c>
      <c r="F37" s="102"/>
      <c r="G37" s="103">
        <v>-4.5</v>
      </c>
      <c r="H37" s="103">
        <v>-4.8</v>
      </c>
      <c r="I37" s="103">
        <v>-4.1</v>
      </c>
      <c r="J37" s="103">
        <v>-2.6</v>
      </c>
      <c r="K37" s="103">
        <v>-3.7</v>
      </c>
      <c r="L37" s="103">
        <v>-3.5</v>
      </c>
      <c r="M37" s="103">
        <v>-3.7</v>
      </c>
      <c r="N37" s="103">
        <v>-3.4</v>
      </c>
      <c r="O37" s="104">
        <v>-3.1</v>
      </c>
      <c r="P37" s="105">
        <v>-2.5</v>
      </c>
      <c r="Q37" s="105">
        <v>-2.4</v>
      </c>
      <c r="R37" s="105">
        <v>-2.4</v>
      </c>
      <c r="S37" s="105">
        <v>-2.3</v>
      </c>
      <c r="T37" s="105">
        <v>-1.4</v>
      </c>
      <c r="U37" s="105">
        <v>-2.1</v>
      </c>
      <c r="V37" s="105">
        <v>-2</v>
      </c>
      <c r="W37" s="105">
        <v>-1.7</v>
      </c>
      <c r="X37" s="105">
        <v>-2.4</v>
      </c>
      <c r="Y37" s="105">
        <v>-2.1</v>
      </c>
      <c r="Z37" s="105">
        <v>-2.4</v>
      </c>
      <c r="AA37" s="105">
        <v>-2.1</v>
      </c>
      <c r="AB37" s="105">
        <v>-2.1</v>
      </c>
      <c r="AC37" s="105">
        <v>-1.2</v>
      </c>
      <c r="AD37" s="105">
        <v>-1.5</v>
      </c>
      <c r="AE37" s="105">
        <v>-1.4</v>
      </c>
      <c r="AF37" s="105">
        <v>-0.9</v>
      </c>
      <c r="AG37" s="105">
        <v>-0.8</v>
      </c>
      <c r="AH37" s="104">
        <v>0</v>
      </c>
      <c r="AI37" s="104">
        <v>0.2</v>
      </c>
      <c r="AJ37" s="104">
        <v>0.8</v>
      </c>
      <c r="AK37" s="104">
        <v>1</v>
      </c>
      <c r="AL37" s="104">
        <v>1.2</v>
      </c>
      <c r="AM37" s="104">
        <v>1.1</v>
      </c>
      <c r="AN37" s="104">
        <v>2</v>
      </c>
      <c r="AO37" s="104">
        <v>2.1</v>
      </c>
      <c r="AP37" s="104">
        <v>2.6</v>
      </c>
      <c r="AQ37" s="104">
        <v>3</v>
      </c>
      <c r="AR37" s="104">
        <v>2.4</v>
      </c>
      <c r="AS37" s="104">
        <v>2.6</v>
      </c>
      <c r="AT37" s="104">
        <v>2</v>
      </c>
      <c r="AU37" s="104">
        <v>1.6</v>
      </c>
      <c r="AV37" s="104">
        <v>1.6</v>
      </c>
      <c r="AW37" s="104">
        <v>1.6</v>
      </c>
      <c r="AX37" s="104">
        <v>1.5</v>
      </c>
      <c r="AY37" s="104">
        <v>1.1</v>
      </c>
      <c r="AZ37" s="104">
        <v>0.8</v>
      </c>
      <c r="BA37" s="104">
        <v>0.6</v>
      </c>
      <c r="BB37" s="105" t="s">
        <v>65</v>
      </c>
      <c r="BC37" s="104">
        <v>0.3</v>
      </c>
      <c r="BD37" s="104">
        <v>0.6</v>
      </c>
      <c r="BE37" s="104">
        <v>0.1</v>
      </c>
      <c r="BF37" s="104">
        <v>0.3</v>
      </c>
      <c r="BG37" s="105" t="s">
        <v>65</v>
      </c>
      <c r="BH37" s="104">
        <v>0.1</v>
      </c>
      <c r="BI37" s="104">
        <v>-0.1</v>
      </c>
      <c r="BJ37" s="104">
        <v>0.4</v>
      </c>
      <c r="BK37" s="104">
        <v>0.8</v>
      </c>
      <c r="BL37" s="104">
        <v>1.4</v>
      </c>
      <c r="BM37" s="104">
        <v>1.3</v>
      </c>
      <c r="BN37" s="105" t="s">
        <v>65</v>
      </c>
      <c r="BO37" s="104">
        <v>2</v>
      </c>
      <c r="BP37" s="104">
        <v>1.7</v>
      </c>
      <c r="BQ37" s="104">
        <v>2</v>
      </c>
      <c r="BR37" s="104">
        <v>1.8</v>
      </c>
      <c r="BS37" s="105" t="s">
        <v>65</v>
      </c>
      <c r="BT37" s="104">
        <v>3.3</v>
      </c>
      <c r="BU37" s="104">
        <v>4</v>
      </c>
      <c r="BV37" s="104">
        <v>4.2</v>
      </c>
      <c r="BW37" s="104">
        <v>4.1</v>
      </c>
      <c r="BX37" s="104">
        <v>4.2</v>
      </c>
      <c r="BY37" s="104">
        <v>4.1</v>
      </c>
      <c r="BZ37" s="104">
        <v>4</v>
      </c>
      <c r="CA37" s="104">
        <v>3.6</v>
      </c>
      <c r="CB37" s="104">
        <v>2.7</v>
      </c>
      <c r="CC37" s="172">
        <v>3.3</v>
      </c>
      <c r="CD37" s="172">
        <v>3.3</v>
      </c>
      <c r="CE37" s="172">
        <v>3.3</v>
      </c>
      <c r="CF37" s="172">
        <v>3.1</v>
      </c>
      <c r="CG37" s="172">
        <v>3.1</v>
      </c>
      <c r="CH37" s="172">
        <v>3.5</v>
      </c>
      <c r="CI37" s="172">
        <v>2.9</v>
      </c>
      <c r="CJ37" s="171" t="s">
        <v>64</v>
      </c>
      <c r="CK37" s="98"/>
      <c r="CL37" s="5"/>
      <c r="CO37" s="4" t="s">
        <v>59</v>
      </c>
    </row>
    <row r="38" spans="1:90" ht="21.75" customHeight="1">
      <c r="A38" s="9"/>
      <c r="B38" s="120"/>
      <c r="C38" s="173" t="s">
        <v>45</v>
      </c>
      <c r="D38" s="173"/>
      <c r="E38" s="108" t="s">
        <v>25</v>
      </c>
      <c r="F38" s="77" t="s">
        <v>70</v>
      </c>
      <c r="G38" s="174">
        <v>37.5</v>
      </c>
      <c r="H38" s="174">
        <v>20</v>
      </c>
      <c r="I38" s="174">
        <v>-16.7</v>
      </c>
      <c r="J38" s="174">
        <v>66.7</v>
      </c>
      <c r="K38" s="174">
        <v>-56.6</v>
      </c>
      <c r="L38" s="174">
        <v>0</v>
      </c>
      <c r="M38" s="174">
        <v>0</v>
      </c>
      <c r="N38" s="174">
        <v>33.3</v>
      </c>
      <c r="O38" s="174">
        <v>-77.8</v>
      </c>
      <c r="P38" s="174">
        <v>-9.8</v>
      </c>
      <c r="Q38" s="174">
        <v>200</v>
      </c>
      <c r="R38" s="174">
        <v>-58.3</v>
      </c>
      <c r="S38" s="174">
        <v>-50</v>
      </c>
      <c r="T38" s="174">
        <v>-45.8</v>
      </c>
      <c r="U38" s="174">
        <v>-80</v>
      </c>
      <c r="V38" s="174">
        <v>-40</v>
      </c>
      <c r="W38" s="174">
        <v>-36.8</v>
      </c>
      <c r="X38" s="174">
        <v>-38.1</v>
      </c>
      <c r="Y38" s="174">
        <v>-37.8</v>
      </c>
      <c r="Z38" s="174">
        <v>-22.4</v>
      </c>
      <c r="AA38" s="175">
        <v>1</v>
      </c>
      <c r="AB38" s="175">
        <v>2</v>
      </c>
      <c r="AC38" s="175">
        <v>6</v>
      </c>
      <c r="AD38" s="175">
        <v>5</v>
      </c>
      <c r="AE38" s="175">
        <v>5</v>
      </c>
      <c r="AF38" s="175">
        <v>5</v>
      </c>
      <c r="AG38" s="175">
        <v>3</v>
      </c>
      <c r="AH38" s="175">
        <v>4</v>
      </c>
      <c r="AI38" s="175">
        <v>5</v>
      </c>
      <c r="AJ38" s="175">
        <v>5</v>
      </c>
      <c r="AK38" s="175">
        <v>2</v>
      </c>
      <c r="AL38" s="175">
        <v>4</v>
      </c>
      <c r="AM38" s="175">
        <v>0</v>
      </c>
      <c r="AN38" s="175">
        <v>11</v>
      </c>
      <c r="AO38" s="175">
        <v>0</v>
      </c>
      <c r="AP38" s="175">
        <v>2</v>
      </c>
      <c r="AQ38" s="175">
        <v>4</v>
      </c>
      <c r="AR38" s="175">
        <v>3</v>
      </c>
      <c r="AS38" s="175">
        <v>1</v>
      </c>
      <c r="AT38" s="175">
        <v>8</v>
      </c>
      <c r="AU38" s="175">
        <v>5</v>
      </c>
      <c r="AV38" s="175">
        <v>4</v>
      </c>
      <c r="AW38" s="175">
        <v>5</v>
      </c>
      <c r="AX38" s="175">
        <v>5</v>
      </c>
      <c r="AY38" s="175">
        <v>2</v>
      </c>
      <c r="AZ38" s="175">
        <v>8</v>
      </c>
      <c r="BA38" s="175">
        <v>4</v>
      </c>
      <c r="BB38" s="175">
        <v>2</v>
      </c>
      <c r="BC38" s="175">
        <v>2</v>
      </c>
      <c r="BD38" s="175">
        <v>10</v>
      </c>
      <c r="BE38" s="175">
        <v>8</v>
      </c>
      <c r="BF38" s="175">
        <v>9</v>
      </c>
      <c r="BG38" s="175">
        <v>6</v>
      </c>
      <c r="BH38" s="175">
        <v>7</v>
      </c>
      <c r="BI38" s="175">
        <v>7</v>
      </c>
      <c r="BJ38" s="175">
        <v>3</v>
      </c>
      <c r="BK38" s="175">
        <v>4</v>
      </c>
      <c r="BL38" s="175">
        <v>6</v>
      </c>
      <c r="BM38" s="175">
        <v>7</v>
      </c>
      <c r="BN38" s="175">
        <v>10</v>
      </c>
      <c r="BO38" s="175">
        <v>9</v>
      </c>
      <c r="BP38" s="175">
        <v>9</v>
      </c>
      <c r="BQ38" s="175">
        <v>6</v>
      </c>
      <c r="BR38" s="175">
        <v>4</v>
      </c>
      <c r="BS38" s="175">
        <v>4</v>
      </c>
      <c r="BT38" s="175">
        <v>11</v>
      </c>
      <c r="BU38" s="175">
        <v>5</v>
      </c>
      <c r="BV38" s="175">
        <v>8</v>
      </c>
      <c r="BW38" s="175">
        <v>3</v>
      </c>
      <c r="BX38" s="175">
        <v>6</v>
      </c>
      <c r="BY38" s="175">
        <v>5</v>
      </c>
      <c r="BZ38" s="175">
        <v>3</v>
      </c>
      <c r="CA38" s="175">
        <v>3</v>
      </c>
      <c r="CB38" s="175">
        <v>6</v>
      </c>
      <c r="CC38" s="176">
        <v>2</v>
      </c>
      <c r="CD38" s="176">
        <v>5</v>
      </c>
      <c r="CE38" s="176">
        <v>4</v>
      </c>
      <c r="CF38" s="176">
        <v>1</v>
      </c>
      <c r="CG38" s="176">
        <v>3</v>
      </c>
      <c r="CH38" s="176">
        <v>4</v>
      </c>
      <c r="CI38" s="176">
        <v>4</v>
      </c>
      <c r="CJ38" s="176">
        <v>5</v>
      </c>
      <c r="CK38" s="82" t="s">
        <v>174</v>
      </c>
      <c r="CL38" s="5"/>
    </row>
    <row r="39" spans="1:93" ht="21.75" customHeight="1" thickBot="1">
      <c r="A39" s="9"/>
      <c r="B39" s="177"/>
      <c r="C39" s="178" t="s">
        <v>46</v>
      </c>
      <c r="D39" s="179"/>
      <c r="E39" s="180" t="s">
        <v>25</v>
      </c>
      <c r="F39" s="181" t="s">
        <v>70</v>
      </c>
      <c r="G39" s="182">
        <v>-8.2</v>
      </c>
      <c r="H39" s="182">
        <v>-40.2</v>
      </c>
      <c r="I39" s="182">
        <v>-45.1</v>
      </c>
      <c r="J39" s="182">
        <v>80.3</v>
      </c>
      <c r="K39" s="182">
        <v>-64.9</v>
      </c>
      <c r="L39" s="182">
        <v>-7.9</v>
      </c>
      <c r="M39" s="182">
        <v>4.4</v>
      </c>
      <c r="N39" s="182">
        <v>5067</v>
      </c>
      <c r="O39" s="182">
        <v>-97.8</v>
      </c>
      <c r="P39" s="182">
        <v>100.1</v>
      </c>
      <c r="Q39" s="182">
        <v>1908.3</v>
      </c>
      <c r="R39" s="182">
        <v>44</v>
      </c>
      <c r="S39" s="182">
        <v>-22.6</v>
      </c>
      <c r="T39" s="182">
        <v>-8.5</v>
      </c>
      <c r="U39" s="182">
        <v>-93.4</v>
      </c>
      <c r="V39" s="182">
        <v>-78</v>
      </c>
      <c r="W39" s="182">
        <v>-3.6</v>
      </c>
      <c r="X39" s="182">
        <v>-15</v>
      </c>
      <c r="Y39" s="182">
        <v>-23.1</v>
      </c>
      <c r="Z39" s="182">
        <v>-75.4</v>
      </c>
      <c r="AA39" s="182">
        <v>0.5</v>
      </c>
      <c r="AB39" s="182">
        <v>2.5</v>
      </c>
      <c r="AC39" s="182">
        <v>9.7</v>
      </c>
      <c r="AD39" s="182">
        <v>5.1</v>
      </c>
      <c r="AE39" s="182">
        <v>9.8</v>
      </c>
      <c r="AF39" s="182">
        <v>43.9</v>
      </c>
      <c r="AG39" s="182">
        <v>37.7</v>
      </c>
      <c r="AH39" s="182">
        <v>3.58</v>
      </c>
      <c r="AI39" s="182">
        <v>5.7</v>
      </c>
      <c r="AJ39" s="182">
        <v>7.3</v>
      </c>
      <c r="AK39" s="182">
        <v>97.58</v>
      </c>
      <c r="AL39" s="182">
        <v>3.3</v>
      </c>
      <c r="AM39" s="182">
        <v>0</v>
      </c>
      <c r="AN39" s="182">
        <v>39.07</v>
      </c>
      <c r="AO39" s="182">
        <v>0</v>
      </c>
      <c r="AP39" s="182">
        <v>4.34</v>
      </c>
      <c r="AQ39" s="182">
        <v>9.92</v>
      </c>
      <c r="AR39" s="182">
        <v>19.62</v>
      </c>
      <c r="AS39" s="182">
        <v>2.8</v>
      </c>
      <c r="AT39" s="182">
        <v>11.03</v>
      </c>
      <c r="AU39" s="182">
        <v>5.97</v>
      </c>
      <c r="AV39" s="182">
        <v>8.41</v>
      </c>
      <c r="AW39" s="182">
        <v>9.92</v>
      </c>
      <c r="AX39" s="182">
        <v>18.89</v>
      </c>
      <c r="AY39" s="182">
        <v>2.6</v>
      </c>
      <c r="AZ39" s="182">
        <v>39.3</v>
      </c>
      <c r="BA39" s="182">
        <v>20.8</v>
      </c>
      <c r="BB39" s="182">
        <v>5.1</v>
      </c>
      <c r="BC39" s="182">
        <v>5.1</v>
      </c>
      <c r="BD39" s="182">
        <v>27.1</v>
      </c>
      <c r="BE39" s="182">
        <v>63</v>
      </c>
      <c r="BF39" s="182">
        <v>19.9</v>
      </c>
      <c r="BG39" s="182">
        <v>13.17</v>
      </c>
      <c r="BH39" s="182">
        <v>9.3</v>
      </c>
      <c r="BI39" s="182">
        <v>29.6</v>
      </c>
      <c r="BJ39" s="182">
        <v>1.2</v>
      </c>
      <c r="BK39" s="182">
        <v>10.7</v>
      </c>
      <c r="BL39" s="182">
        <v>11.25</v>
      </c>
      <c r="BM39" s="182">
        <v>5.6</v>
      </c>
      <c r="BN39" s="182">
        <v>17.7</v>
      </c>
      <c r="BO39" s="182">
        <v>50.1</v>
      </c>
      <c r="BP39" s="182">
        <v>14.9</v>
      </c>
      <c r="BQ39" s="182">
        <v>9.59</v>
      </c>
      <c r="BR39" s="182">
        <v>16.8</v>
      </c>
      <c r="BS39" s="182">
        <v>4.9</v>
      </c>
      <c r="BT39" s="182">
        <v>61.9</v>
      </c>
      <c r="BU39" s="182">
        <v>6.3</v>
      </c>
      <c r="BV39" s="182">
        <v>13</v>
      </c>
      <c r="BW39" s="182">
        <v>4.8</v>
      </c>
      <c r="BX39" s="182">
        <v>4.9</v>
      </c>
      <c r="BY39" s="182">
        <v>2</v>
      </c>
      <c r="BZ39" s="182">
        <v>12.4</v>
      </c>
      <c r="CA39" s="182">
        <v>5.7</v>
      </c>
      <c r="CB39" s="182">
        <v>7.8</v>
      </c>
      <c r="CC39" s="183">
        <v>3.1</v>
      </c>
      <c r="CD39" s="183">
        <v>1.7</v>
      </c>
      <c r="CE39" s="183">
        <v>12.3</v>
      </c>
      <c r="CF39" s="183">
        <v>0.3</v>
      </c>
      <c r="CG39" s="183">
        <v>1.3</v>
      </c>
      <c r="CH39" s="183">
        <v>1</v>
      </c>
      <c r="CI39" s="183">
        <v>1.1</v>
      </c>
      <c r="CJ39" s="183">
        <v>3.9</v>
      </c>
      <c r="CK39" s="184"/>
      <c r="CL39" s="5"/>
      <c r="CO39" s="4" t="s">
        <v>58</v>
      </c>
    </row>
    <row r="40" spans="1:93" ht="408" customHeight="1">
      <c r="A40" s="9"/>
      <c r="B40" s="185" t="s">
        <v>153</v>
      </c>
      <c r="C40" s="186"/>
      <c r="D40" s="187"/>
      <c r="E40" s="188" t="s">
        <v>150</v>
      </c>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90"/>
      <c r="CK40" s="191"/>
      <c r="CL40" s="5"/>
      <c r="CN40" s="12" t="s">
        <v>59</v>
      </c>
      <c r="CO40" s="4"/>
    </row>
    <row r="41" spans="1:93" ht="217.5" customHeight="1" thickBot="1">
      <c r="A41" s="5"/>
      <c r="B41" s="22" t="s">
        <v>151</v>
      </c>
      <c r="C41" s="23"/>
      <c r="D41" s="24"/>
      <c r="E41" s="27" t="s">
        <v>152</v>
      </c>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9"/>
      <c r="CL41" s="5"/>
      <c r="CO41" s="4"/>
    </row>
    <row r="42" spans="1:93" ht="7.5" customHeight="1">
      <c r="A42" s="5"/>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O42" s="4" t="s">
        <v>58</v>
      </c>
    </row>
    <row r="43" spans="2:90" s="16" customFormat="1" ht="15.75" customHeight="1">
      <c r="B43" s="14"/>
      <c r="C43" s="15" t="s">
        <v>63</v>
      </c>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row>
    <row r="44" spans="3:93" s="16" customFormat="1" ht="12.75" customHeight="1">
      <c r="C44" s="18" t="s">
        <v>54</v>
      </c>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O44" s="16" t="s">
        <v>58</v>
      </c>
    </row>
    <row r="45" spans="1:93" ht="13.5">
      <c r="A45" s="5"/>
      <c r="B45" s="5"/>
      <c r="C45" s="25" t="s">
        <v>56</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5"/>
      <c r="CO45" s="4" t="s">
        <v>58</v>
      </c>
    </row>
    <row r="46" spans="2:93" ht="13.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O46" s="4" t="s">
        <v>58</v>
      </c>
    </row>
    <row r="47" spans="2:90" ht="13.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row>
    <row r="48" spans="2:90" ht="13.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row>
    <row r="49" spans="2:90" ht="13.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row>
    <row r="50" spans="2:90" ht="13.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row>
    <row r="51" spans="2:90" ht="13.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row>
    <row r="52" spans="2:89" ht="13.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row>
    <row r="53" spans="2:89" ht="13.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row>
    <row r="54" spans="2:89" ht="13.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row>
    <row r="55" spans="2:89" ht="13.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row>
    <row r="56" spans="2:89" ht="13.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row>
    <row r="57" spans="2:89" ht="13.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row>
    <row r="58" spans="2:89" ht="13.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row>
    <row r="59" spans="2:89" ht="13.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row>
    <row r="60" spans="2:89" ht="13.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row>
  </sheetData>
  <sheetProtection/>
  <mergeCells count="52">
    <mergeCell ref="D6:CK6"/>
    <mergeCell ref="B40:D40"/>
    <mergeCell ref="D9:CK9"/>
    <mergeCell ref="CK29:CK30"/>
    <mergeCell ref="B6:C6"/>
    <mergeCell ref="CK21:CK22"/>
    <mergeCell ref="CK17:CK18"/>
    <mergeCell ref="CK19:CK20"/>
    <mergeCell ref="CK13:CK15"/>
    <mergeCell ref="D8:CK8"/>
    <mergeCell ref="CK11:CK12"/>
    <mergeCell ref="B7:C8"/>
    <mergeCell ref="D5:CK5"/>
    <mergeCell ref="B3:C5"/>
    <mergeCell ref="B11:E12"/>
    <mergeCell ref="B9:C10"/>
    <mergeCell ref="D7:CK7"/>
    <mergeCell ref="D3:CK3"/>
    <mergeCell ref="D10:CK10"/>
    <mergeCell ref="G11:CJ11"/>
    <mergeCell ref="D4:CK4"/>
    <mergeCell ref="C45:CK45"/>
    <mergeCell ref="C39:D39"/>
    <mergeCell ref="C29:D30"/>
    <mergeCell ref="C33:D34"/>
    <mergeCell ref="CK38:CK39"/>
    <mergeCell ref="CK33:CK34"/>
    <mergeCell ref="E41:CK41"/>
    <mergeCell ref="CK35:CK37"/>
    <mergeCell ref="E40:CK40"/>
    <mergeCell ref="C44:CL44"/>
    <mergeCell ref="C25:D26"/>
    <mergeCell ref="B42:CL42"/>
    <mergeCell ref="B41:D41"/>
    <mergeCell ref="CK25:CK26"/>
    <mergeCell ref="C27:D27"/>
    <mergeCell ref="B35:B39"/>
    <mergeCell ref="CK27:CK28"/>
    <mergeCell ref="B21:B28"/>
    <mergeCell ref="B29:B34"/>
    <mergeCell ref="CK31:CK32"/>
    <mergeCell ref="C28:D28"/>
    <mergeCell ref="C21:D22"/>
    <mergeCell ref="C23:D24"/>
    <mergeCell ref="C31:D32"/>
    <mergeCell ref="CK23:CK24"/>
    <mergeCell ref="B17:B20"/>
    <mergeCell ref="C13:D14"/>
    <mergeCell ref="C17:D18"/>
    <mergeCell ref="C19:D20"/>
    <mergeCell ref="B13:B16"/>
    <mergeCell ref="C16:D16"/>
  </mergeCells>
  <printOptions/>
  <pageMargins left="0.7" right="0.7" top="0.75" bottom="0.75" header="0.3" footer="0.3"/>
  <pageSetup fitToWidth="0" fitToHeight="1" horizontalDpi="600" verticalDpi="600" orientation="portrait" paperSize="8" scale="71"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秦本　かおり</cp:lastModifiedBy>
  <cp:lastPrinted>2016-05-11T05:02:01Z</cp:lastPrinted>
  <dcterms:created xsi:type="dcterms:W3CDTF">2005-01-04T04:41:04Z</dcterms:created>
  <dcterms:modified xsi:type="dcterms:W3CDTF">2016-05-12T04:07:33Z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