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16" yWindow="0" windowWidth="15315" windowHeight="7950" activeTab="0"/>
  </bookViews>
  <sheets>
    <sheet name="keiki" sheetId="1" r:id="rId1"/>
  </sheets>
  <definedNames>
    <definedName name="_xlnm.Print_Area" localSheetId="0">'keiki'!$B$1:$CK$44</definedName>
  </definedNames>
  <calcPr fullCalcOnLoad="1"/>
</workbook>
</file>

<file path=xl/comments1.xml><?xml version="1.0" encoding="utf-8"?>
<comments xmlns="http://schemas.openxmlformats.org/spreadsheetml/2006/main">
  <authors>
    <author>島根県</author>
  </authors>
  <commentList>
    <comment ref="CK29" authorId="0">
      <text>
        <r>
          <rPr>
            <b/>
            <sz val="9"/>
            <rFont val="ＭＳ Ｐゴシック"/>
            <family val="3"/>
          </rPr>
          <t>島根県:</t>
        </r>
        <r>
          <rPr>
            <sz val="9"/>
            <rFont val="ＭＳ Ｐゴシック"/>
            <family val="3"/>
          </rPr>
          <t xml:space="preserve">
</t>
        </r>
      </text>
    </comment>
  </commentList>
</comments>
</file>

<file path=xl/sharedStrings.xml><?xml version="1.0" encoding="utf-8"?>
<sst xmlns="http://schemas.openxmlformats.org/spreadsheetml/2006/main" count="295" uniqueCount="190">
  <si>
    <t>中国地方</t>
  </si>
  <si>
    <t>山陰地方</t>
  </si>
  <si>
    <t>２月</t>
  </si>
  <si>
    <t>３月</t>
  </si>
  <si>
    <t>５月</t>
  </si>
  <si>
    <t>６月</t>
  </si>
  <si>
    <t>１１月</t>
  </si>
  <si>
    <t>１２月</t>
  </si>
  <si>
    <t>１月</t>
  </si>
  <si>
    <t>全　国</t>
  </si>
  <si>
    <t>対前年比（*は除く）</t>
  </si>
  <si>
    <t>本県に関するコメント</t>
  </si>
  <si>
    <t>６月</t>
  </si>
  <si>
    <t>７月</t>
  </si>
  <si>
    <t>８月</t>
  </si>
  <si>
    <t>９月</t>
  </si>
  <si>
    <t>10月</t>
  </si>
  <si>
    <t>１１月</t>
  </si>
  <si>
    <t>12月</t>
  </si>
  <si>
    <t>１月</t>
  </si>
  <si>
    <t>２月</t>
  </si>
  <si>
    <t>３月</t>
  </si>
  <si>
    <t>４月</t>
  </si>
  <si>
    <t>５月</t>
  </si>
  <si>
    <t>生産</t>
  </si>
  <si>
    <t>島根県</t>
  </si>
  <si>
    <t>全　 国</t>
  </si>
  <si>
    <t>産業用電力使用量</t>
  </si>
  <si>
    <t>投資</t>
  </si>
  <si>
    <t>公共工事請負金額</t>
  </si>
  <si>
    <t>新設住宅着工件数</t>
  </si>
  <si>
    <t>消費</t>
  </si>
  <si>
    <t>松江市</t>
  </si>
  <si>
    <t>大型小売店販売額</t>
  </si>
  <si>
    <t>主要温泉宿泊客数</t>
  </si>
  <si>
    <t>雇用</t>
  </si>
  <si>
    <t>月間有効求人倍率</t>
  </si>
  <si>
    <t>人員整理事業所数
　　　　　　解雇者数</t>
  </si>
  <si>
    <t>金融・倒産</t>
  </si>
  <si>
    <t>信用保証協会残高</t>
  </si>
  <si>
    <t>２月</t>
  </si>
  <si>
    <t>３月</t>
  </si>
  <si>
    <t>４月</t>
  </si>
  <si>
    <t>５月</t>
  </si>
  <si>
    <t>６月</t>
  </si>
  <si>
    <t>企業倒産／件数　</t>
  </si>
  <si>
    <t>企業倒産／金額（億円）</t>
  </si>
  <si>
    <t>７月</t>
  </si>
  <si>
    <t>８月</t>
  </si>
  <si>
    <t>９月</t>
  </si>
  <si>
    <t>１０月</t>
  </si>
  <si>
    <t>島根県</t>
  </si>
  <si>
    <t>鉱工業生産指数</t>
  </si>
  <si>
    <t>機械受注（コア民需※）</t>
  </si>
  <si>
    <t>【注】指標によっては季節調整値の修正等により遡って指標数値が改訂されている。金融に関する指標は残高で比較している。</t>
  </si>
  <si>
    <t>　</t>
  </si>
  <si>
    <t xml:space="preserve">　　　　 </t>
  </si>
  <si>
    <t xml:space="preserve"> 　　　　　　　　最近の本県経済の動向（概況）</t>
  </si>
  <si>
    <t xml:space="preserve"> </t>
  </si>
  <si>
    <t>　</t>
  </si>
  <si>
    <t>善が続くなかで、景気が自律的な回復へ向かうこ</t>
  </si>
  <si>
    <t>とが期待される。一方、アメリカ・欧州を中心と</t>
  </si>
  <si>
    <t>が必要である。</t>
  </si>
  <si>
    <t>　※ 主要機械メーカーの受注額合計。機械の受注が大きいので統計ぶれの要因となる船舶・電力を除いた民需部分をコアの民需と呼び、企業の設備投資全体の先行指標となる。</t>
  </si>
  <si>
    <t>-</t>
  </si>
  <si>
    <t>-</t>
  </si>
  <si>
    <t>*</t>
  </si>
  <si>
    <t>*</t>
  </si>
  <si>
    <t xml:space="preserve"> </t>
  </si>
  <si>
    <t>▲4.94</t>
  </si>
  <si>
    <t>*</t>
  </si>
  <si>
    <t>県内銀行貸出金残高</t>
  </si>
  <si>
    <t>国内銀行貸出金残高</t>
  </si>
  <si>
    <t>４月</t>
  </si>
  <si>
    <t>５月</t>
  </si>
  <si>
    <t>６月</t>
  </si>
  <si>
    <t>７月</t>
  </si>
  <si>
    <t>８月</t>
  </si>
  <si>
    <t>９月</t>
  </si>
  <si>
    <t>１０月</t>
  </si>
  <si>
    <t>１１月</t>
  </si>
  <si>
    <t>１２月</t>
  </si>
  <si>
    <t>１月</t>
  </si>
  <si>
    <t>２月</t>
  </si>
  <si>
    <t>３月</t>
  </si>
  <si>
    <t>４月</t>
  </si>
  <si>
    <t>５月</t>
  </si>
  <si>
    <t>６月</t>
  </si>
  <si>
    <t>-</t>
  </si>
  <si>
    <t>-</t>
  </si>
  <si>
    <t>▲2.0</t>
  </si>
  <si>
    <t>▲27.3</t>
  </si>
  <si>
    <t>4月</t>
  </si>
  <si>
    <t>▲10.7</t>
  </si>
  <si>
    <t>▲1.7</t>
  </si>
  <si>
    <t>▲7.45</t>
  </si>
  <si>
    <t>▲10.6</t>
  </si>
  <si>
    <t>▲10.1</t>
  </si>
  <si>
    <t>▲44.8</t>
  </si>
  <si>
    <t>5月</t>
  </si>
  <si>
    <t>▲46.3</t>
  </si>
  <si>
    <t>▲14.0</t>
  </si>
  <si>
    <t>▲15.2</t>
  </si>
  <si>
    <t>▲7.41</t>
  </si>
  <si>
    <t>▲0.6</t>
  </si>
  <si>
    <t>▲12.7</t>
  </si>
  <si>
    <t>▲8.2</t>
  </si>
  <si>
    <t>▲0.4</t>
  </si>
  <si>
    <t>▲21.6</t>
  </si>
  <si>
    <t>▲15.3</t>
  </si>
  <si>
    <t>6月</t>
  </si>
  <si>
    <t>▲0.3</t>
  </si>
  <si>
    <t>▲1.8</t>
  </si>
  <si>
    <t>▲14.4</t>
  </si>
  <si>
    <t>▲7.63</t>
  </si>
  <si>
    <t>▲11.3</t>
  </si>
  <si>
    <t>▲3.9</t>
  </si>
  <si>
    <t>▲6.6</t>
  </si>
  <si>
    <t>▲3.8</t>
  </si>
  <si>
    <t>▲46.5</t>
  </si>
  <si>
    <t>▲1.9</t>
  </si>
  <si>
    <t>-</t>
  </si>
  <si>
    <t>▲11.2</t>
  </si>
  <si>
    <t>7月</t>
  </si>
  <si>
    <t>▲3.7</t>
  </si>
  <si>
    <t>▲5.2</t>
  </si>
  <si>
    <t>▲7.3</t>
  </si>
  <si>
    <t>▲9.1</t>
  </si>
  <si>
    <t>▲8.03</t>
  </si>
  <si>
    <t>▲0.5</t>
  </si>
  <si>
    <t>▲6.3</t>
  </si>
  <si>
    <t>8月</t>
  </si>
  <si>
    <t>▲29.3</t>
  </si>
  <si>
    <t>▲1.3</t>
  </si>
  <si>
    <t>▲3.3</t>
  </si>
  <si>
    <t>▲4.3</t>
  </si>
  <si>
    <t>▲3.5</t>
  </si>
  <si>
    <t>▲7.86</t>
  </si>
  <si>
    <t>▲41.9</t>
  </si>
  <si>
    <t>▲41.8</t>
  </si>
  <si>
    <t>9月</t>
  </si>
  <si>
    <t>▲1.5</t>
  </si>
  <si>
    <t>▲7.9</t>
  </si>
  <si>
    <t>▲10.9</t>
  </si>
  <si>
    <t>▲3.6</t>
  </si>
  <si>
    <t>▲7.4</t>
  </si>
  <si>
    <t>▲7.55</t>
  </si>
  <si>
    <t>▲3.4</t>
  </si>
  <si>
    <t>▲47.4</t>
  </si>
  <si>
    <t xml:space="preserve">県内経済は、緩やかに持ち直している。個人消費は、緩やかな持ち直しの動きが続いている。
生産活動は、一部に弱さがみられるものの、引き続き持ち直している。雇用情勢は、改善している。
                                                                                                      （島根県の経済情勢/財務省松江財務事務所/平成２７年１０月２２日）         
</t>
  </si>
  <si>
    <t>10月</t>
  </si>
  <si>
    <t>▲4.8</t>
  </si>
  <si>
    <t>▲0.9</t>
  </si>
  <si>
    <t>▲0.8</t>
  </si>
  <si>
    <t>▲4.0</t>
  </si>
  <si>
    <t>▲7.31</t>
  </si>
  <si>
    <t>▲2.5</t>
  </si>
  <si>
    <t>▲36.6</t>
  </si>
  <si>
    <t>11月</t>
  </si>
  <si>
    <t>【請負金額当月増減率】11月は件数減、請負金額は増となった。
国:136.1%、独立行政法人等: -%、県:▲6.8%、市町村:122.6%、
その他公共的団体:655.6%</t>
  </si>
  <si>
    <t>11月の倒産件数は､1件で前月比3件減少、前年同月比では2件減少。
産業別では小売業だった。
原因別では販売不振だった。
負債総額1億円以上の大型倒産はなかった。</t>
  </si>
  <si>
    <t>◆ 12月｢景気は、緩やかに回復しつつある。｣
　　11月｢景気は、このところ一部に弱さもみられるが、緩やかな回復基調が続いている。｣
　　10月｢景気は、このところ一部に弱さもみられるが、緩やかな回復基調が続いている。｣　
  　</t>
  </si>
  <si>
    <t>中国地域の経済は、雇用や設備投資に良い動き、個人消費に持ち直しの動きがみられ、景況感は現状、先行きともに上昇しており、持ち直している。
　　　　　　　　　　　　　　　　　　　　　　　　　　　　　　　　　　　　　　　　　　　　　　　　　　　　　　　　　　　（中国地域の経済動向/中国経済産業局/平成２７年１２月１７日）           
　　　　　　　　　　　　　　　　　　　　　　　　　　　　　　　　　　　　　　　　　　　　　　　　　　　　　　　</t>
  </si>
  <si>
    <t>▲3.1</t>
  </si>
  <si>
    <t>▲1.4</t>
  </si>
  <si>
    <t>【対前年同月比】
鉄鋼:▲8.3%、はん用・生産用・業務用機械:3.4%、電気機械･情報通信機械:15.3%
電子部品･デバイス:▲7.9%、輸送機械:▲5.8%、窯業･土石:▲7.4%、繊維:6.4%
食料品･たばこ:▲3.9%、木材･木製品:▲10.3%</t>
  </si>
  <si>
    <t>▲7.6</t>
  </si>
  <si>
    <t xml:space="preserve"> 【対前年比】11月　乗用車：▲ 6.3%、  軽乗用車：　 6.9%       
　　　　　　 10月　乗用車：▲ 9.6%、  軽乗用車：　16.1%
　　　　　　　9月　乗用車：▲ 8.1%、  軽乗用車：　18.4%
           　 </t>
  </si>
  <si>
    <t>11月の月間有効求人数:前月比で87人(0.5%)減少、
     月間有効求職者数:前月比で41人(0.3%)減少</t>
  </si>
  <si>
    <t>11月の人員整理事業所数は22事業所、解雇者は104人。
産業別では製造業が71人、卸売業,小売業、生活関連サービス,娯楽業がそれぞれ8人などとなった。</t>
  </si>
  <si>
    <t>10月の常用労働者数は232,942人。一般労働者は169,766人で、ﾊﾟｰﾄﾀｲﾑ労働者は63,176人。ﾊﾟｰﾄﾀｲﾑ労働者比率は27.1％で
前年同月と比べて4.9ポイント増。製造業の常用労働者数は36,301人で前年同月比0.9%増。</t>
  </si>
  <si>
    <t>▲7.59</t>
  </si>
  <si>
    <t>1．景況判断（景況判断ＢＳＩ）
現状（27 年10～12 月期）の景況判断ＢＳＩは、17.5％ポイントと「上昇」超幅が拡大している。先行きについては、翌期（28 年１～３月期）は「下降」超に転じ、翌々期（28 年４～６月期）は「下降」超幅が縮小する見通しとなっている。
2．企業収益
( 1 ) 売上高（電気・ガス・水道業及び金融業、保険業を除く）
27 年度下期は、前年同期比0.2％の増収見込みとなっている。（製造業 ▲0.9％、非製造業 2.8％）
27 年度通期は、前年度比1.0％の増収見込みとなっている。（製造業 0.1％、非製造業 3.2％）
( 2 ) 経常利益( 電気・ガス・水道業及び金融業、保険業を除く）
27 年度下期は、前年同期比▲4.3％の減益見込みとなっている。（製造業 ▲0.8％、非製造業 ▲30.8％）
27 年度通期は、前年度比1.8％の増益見込みとなっている。（製造業 5.5％、非製造業 ▲18.9％）
3．設備投資
27 年度の設備投資計画は、前年度比27.8％の増加見込みとなっている。（製造業 32.3％、非製造業 14.7％）
4．雇用
従業員数の過不足感をＢＳＩでみると、現状は22.3％ポイントと、前期に比べ｢不足気味｣超幅が拡大している。先行きについても、｢不足気味｣超で推移する見通しとなっている。</t>
  </si>
  <si>
    <t>松江財務事務所
　　（平成27年12月10日）
法人企業景気予測調査
　　　（10～12月期）より</t>
  </si>
  <si>
    <t> 企業の業況判断は改善した（全産業：9 月調査＋4→12 月調査＋6）。前回9 月調査では、業況が悪化する見通しとなっていたが、実績は見通しを上回った（前回見通し：＋1、今回実績：＋6）。業況のプラス維持は10 四半期連続となる。
 業種別にみると、製造業の業況は2 期連続の悪化となった。これは、鉄鋼やはん用・生産用・業務用機械関連における中国・新興国経済の減速に伴う受注下振れ等が背景にある。一方、非製造業の業況は2015 年6 月調査以来、2 期ぶりの改善となった。これは、小売・対個人サービスでのイベント開催による集客増加、情報通信でのマイナンバー制度開始に伴う受注増加等が背景として挙げられる。
 先行きは、全産業で悪化する見通しとなっている（最近＋6→先行き▲4）。業種別にみると、製造業は、取引先の作り込み需要の剥落や、中国・新興国経済の減速等を受けた先行き不透明感などを背景に悪化する見通しとなっている（同＋3→同▲13）。また、非製造業も、宿泊・飲食サービスでの松江城国宝化効果の縮小懸念や、建設業での公共工事の発注量減少などを背景に悪化する見通しとなっている（同＋7同0）。
 製品需給をみると、製造業では一部業種での取引先の作り込み需要の剥落等から悪化した。この間、仕入価格は、原油など国際商品市況の低下もあり上昇超幅が縮小する中、販売価格は一部業種で価格転嫁の進展等から上昇超となった。
 2015 年度の売上高をみると、製造業では円安を映じた出荷増加等から増収計画となっている。非製造業では、雇用・所得環境の改善を背景に個人消費が底堅く推移する中で増収計画とする先がある一方、公共工事の減少から減収計画とする先がみられ、ほぼ前年並みとなっている。この間、前回からの修正率をみると、非製造業はほぼ横ばいとなったものの、製造業では製品需要の回復の遅れや中国・新興国経済の減速に伴う受注下振れもあり、下方修正となっている。
 経常利益については、円安を映じた出荷増加等から製造業を中心に増益計画となっている。また、売上高経常利益率をみると、製造業では6％台後半で既往ピークを更新する計画となっているほか、非製造業でも3％弱と過去平均を引き続き上回る計画であり、全体としては良好な収益環境が維持される見通しである。
 設備投資をみると、製造業は、国内外の需要増加に対応するための能力増強や生産性向上を目的とした投資を中心に、2015 年度も引き続き積極的な計画を打ち出していることから、前年比プラスで推移している。なお、来年度へ後ずれとなる案件もみられることから、前回調査からは下方修正となった。非製造業は、新規出店や改装投資のほか、事業の多角化や拠点新設等が計画されており、前回調査から上方修正のうえ、前年を上回っている。この間、最近の中国・新興国経済の減速等を受けて、設備投資計画を見直したり先送りする動きはみられていない。
 雇用人員面では、製造業、非製造業ともに不足超となっている。特に、非製造業では、新卒・中途採用が思うように進まなかったこと等を映じて、人手不足感が強まっている。新卒採用計画をみても、非製造業では人員充足が未達に終わったことを背景に、本年度の計画が6 月調査に比べて下方修正されている。なお、来年度の新卒採用計画は、製造業、非製造業ともに上方修正されており、企業が正社員の採用に引き続き積極的であることが窺われる。
 金融面では、金融機関の貸出態度が引き続き緩和的で、借入金利水準も低下超となっている。そうしたもとで、企業の資金繰り判断は、引き続き緩和的な状況となっている。
 以上を踏まえると、全体として良好な企業収益のもとで、設備投資が増加しているほか、労働需給も引き締まり状態が続いている。また、緩和的な金融環境のもとで、企業部門・家計部門の双方において、所得から支出への前向きな循環メカニズムが引き続き作用しているとみられる。もっとも、製造業では中国・新興国経済の減速等による影響が、非製造業では公共工事の減少等による影響が依然としてみられており、これらの動向を注意深くみていきたい。</t>
  </si>
  <si>
    <t>日銀短観
　　（平成27年12月14日）　
山陰の企業短期経済観測調査（2015年12月調査）
　　</t>
  </si>
  <si>
    <t xml:space="preserve">生産活動に足踏み感はあるものの、設備投資に前向きの動きが出ており、個人消費の一部では持ち直しの動きもみられ、雇用情勢が改善傾向にあるなど、基調としては緩やかに持ち直している。
　　　　　　　　　　　　　　　　　　　　　　　　　　　　　　　　　　　　　　　　　　　　　　　　　　　　　　　　　　　（山陰経済動向/山陰経済経営研究所/平成２７年１２月２８日）              
</t>
  </si>
  <si>
    <t>▲0.0</t>
  </si>
  <si>
    <t>▲3.1</t>
  </si>
  <si>
    <t>島根県の経済は、一部に弱い動きがみられるものの、引き続き緩やかな持ち直しの動きとなっている。
生産活動は持ち直しの動きに足踏みがみられる。雇用情勢は緩やかな改善の動きが続いている。
個人消費は持ち直しの兆しがみられる。投資動向は持ち直しているが、このところ弱い動きがみられる。
　　　　　　　　　　　　　　　　　　　　　　　　　　　　　　　　　　　　　　　　　　　　　　　　　　　  　　（島根県の経済動向/島根県統計調査課/平成２８年１月８日）</t>
  </si>
  <si>
    <t>先行きについては、輸出が持ち直しに向かい、各種政策の効果が発現するなかで、家計所得や投資の増加傾向が続き、景気回復の動きが確かなものとなることが期待される。
ただし、海外景気の下振れが、引き続き我が国の景気を下押しするリスクとなっている。また、消費税率引上げに伴う駆け込み需要及びその反動が見込まれる。
　　　　　　　　　　　　　　　　　　　　　　　　　　　　　　　　　　　　　　　　　　　　　　　　　　　　　　　　（月例経済報告/内閣府/平成２７年１２月２４日）</t>
  </si>
  <si>
    <t>山陰の景気は、緩やかな回復を続けている。最終需要をみると、個人消費は、勢いを欠く面もみられるが、雇用・所得環境の着実な改善を背景に、
全体としては底堅く推移している。住宅投資は、足もとでは持ち直しの動きに一服感がみられる。設備投資は、企業収益が改善するもとで増加している。
一方、公共投資は減少している。こうした需要動向のもとで、生産は、振れを伴いつつも持ち直している。
                                                                                                                            （山陰の金融経済動向/日銀松江支店/平成２７年１２月１４日）</t>
  </si>
  <si>
    <t>【対前年比】11月の総着工戸数は278戸。
 持家:▲1.5%、貸家:▲41.2%、分譲住宅:1866.7%</t>
  </si>
  <si>
    <t>【対前年同月比】衣料品:▲0.8%、身の回り品:3.5%、飲食料品:4.9%、
 家庭用品:4.9%、その他の商品:▲6.5%、食堂喫茶:▲2.1%</t>
  </si>
  <si>
    <r>
      <t>・輸出は、このところ弱含んでいる。生産は、緩やかに増加している。
・企業収益は、改善</t>
    </r>
    <r>
      <rPr>
        <u val="single"/>
        <sz val="10"/>
        <color indexed="8"/>
        <rFont val="ＭＳ Ｐゴシック"/>
        <family val="3"/>
      </rPr>
      <t>している</t>
    </r>
    <r>
      <rPr>
        <sz val="10"/>
        <color indexed="8"/>
        <rFont val="ＭＳ Ｐゴシック"/>
        <family val="3"/>
      </rPr>
      <t>。設備投資は、非製造業を中心に持ち直しの動きがみられる。
・企業の業況判断は、</t>
    </r>
    <r>
      <rPr>
        <u val="single"/>
        <sz val="10"/>
        <color indexed="8"/>
        <rFont val="ＭＳ Ｐゴシック"/>
        <family val="3"/>
      </rPr>
      <t>幅広く</t>
    </r>
    <r>
      <rPr>
        <sz val="10"/>
        <color indexed="8"/>
        <rFont val="ＭＳ Ｐゴシック"/>
        <family val="3"/>
      </rPr>
      <t>改善している。・雇用情勢は、改善している。
・個人消費は、持ち直し</t>
    </r>
    <r>
      <rPr>
        <u val="single"/>
        <sz val="10"/>
        <color indexed="8"/>
        <rFont val="ＭＳ Ｐゴシック"/>
        <family val="3"/>
      </rPr>
      <t>ている</t>
    </r>
    <r>
      <rPr>
        <sz val="10"/>
        <color indexed="8"/>
        <rFont val="ＭＳ Ｐゴシック"/>
        <family val="3"/>
      </rPr>
      <t>。・物価</t>
    </r>
    <r>
      <rPr>
        <u val="single"/>
        <sz val="10"/>
        <color indexed="8"/>
        <rFont val="ＭＳ Ｐゴシック"/>
        <family val="3"/>
      </rPr>
      <t>は、底堅く推移している</t>
    </r>
    <r>
      <rPr>
        <sz val="10"/>
        <color indexed="8"/>
        <rFont val="ＭＳ Ｐゴシック"/>
        <family val="3"/>
      </rPr>
      <t>。
                                                                                                                (下線部：変更点)　　　　　　　　　　　　　</t>
    </r>
  </si>
  <si>
    <r>
      <t xml:space="preserve">家計消費支出
</t>
    </r>
    <r>
      <rPr>
        <sz val="9"/>
        <color indexed="8"/>
        <rFont val="ＭＳ Ｐゴシック"/>
        <family val="3"/>
      </rPr>
      <t>（勤労者世帯）</t>
    </r>
  </si>
  <si>
    <r>
      <t>乗用車(新車)販売台数</t>
    </r>
    <r>
      <rPr>
        <sz val="11"/>
        <color indexed="8"/>
        <rFont val="ＭＳ Ｐゴシック"/>
        <family val="3"/>
      </rPr>
      <t xml:space="preserve">
　　</t>
    </r>
    <r>
      <rPr>
        <sz val="9"/>
        <color indexed="8"/>
        <rFont val="ＭＳ Ｐゴシック"/>
        <family val="3"/>
      </rPr>
      <t>（軽乗用車含む）</t>
    </r>
  </si>
  <si>
    <r>
      <t>観光入り込み客数</t>
    </r>
    <r>
      <rPr>
        <sz val="9"/>
        <color indexed="8"/>
        <rFont val="ＭＳ Ｐゴシック"/>
        <family val="3"/>
      </rPr>
      <t>※2</t>
    </r>
  </si>
  <si>
    <r>
      <t>常用労働者数</t>
    </r>
    <r>
      <rPr>
        <sz val="10"/>
        <color indexed="8"/>
        <rFont val="ＭＳ Ｐゴシック"/>
        <family val="3"/>
      </rPr>
      <t xml:space="preserve">
　　(5人以上)</t>
    </r>
  </si>
  <si>
    <t>平成28年1月12日／商工政策課　</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</si>
</sst>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quot;▲ &quot;0.0"/>
    <numFmt numFmtId="178" formatCode="0.0_ "/>
    <numFmt numFmtId="179" formatCode="0;&quot;△ &quot;0"/>
    <numFmt numFmtId="180" formatCode="&quot;Yes&quot;;&quot;Yes&quot;;&quot;No&quot;"/>
    <numFmt numFmtId="181" formatCode="&quot;True&quot;;&quot;True&quot;;&quot;False&quot;"/>
    <numFmt numFmtId="182" formatCode="&quot;On&quot;;&quot;On&quot;;&quot;Off&quot;"/>
    <numFmt numFmtId="183" formatCode="[$€-2]\ #,##0.00_);[Red]\([$€-2]\ #,##0.00\)"/>
    <numFmt numFmtId="184" formatCode="#,##0.0;&quot;▲ &quot;#,##0.0"/>
    <numFmt numFmtId="185" formatCode="#,##0;&quot;▲ &quot;#,##0"/>
    <numFmt numFmtId="186" formatCode="0.00_ "/>
    <numFmt numFmtId="187" formatCode="0.000_ "/>
    <numFmt numFmtId="188" formatCode="0_ "/>
    <numFmt numFmtId="189" formatCode="#,##0_);[Red]\(#,##0\)"/>
    <numFmt numFmtId="190" formatCode="#,##0.00;&quot;▲ &quot;#,##0.00"/>
    <numFmt numFmtId="191" formatCode="#,##0_ "/>
    <numFmt numFmtId="192" formatCode="#,##0.0;[Red]\-#,##0.0"/>
    <numFmt numFmtId="193" formatCode="0.0%"/>
    <numFmt numFmtId="194" formatCode="0.00;&quot;▲ &quot;0.00"/>
    <numFmt numFmtId="195" formatCode="0;_ࠀ"/>
    <numFmt numFmtId="196" formatCode="0;_㐀"/>
    <numFmt numFmtId="197" formatCode="0.0;_㐀"/>
    <numFmt numFmtId="198" formatCode="0.00;_㐀"/>
    <numFmt numFmtId="199" formatCode="0_);[Red]\(0\)"/>
    <numFmt numFmtId="200" formatCode="#,##0.0"/>
    <numFmt numFmtId="201" formatCode="\G/&quot;標&quot;&quot;準&quot;"/>
    <numFmt numFmtId="202" formatCode="#,##0.0_ "/>
    <numFmt numFmtId="203" formatCode="0.0_);[Red]\(0.0\)"/>
    <numFmt numFmtId="204" formatCode="#,##0.0_);[Red]\(#,##0.0\)"/>
    <numFmt numFmtId="205" formatCode="0.00_);[Red]\(0.00\)"/>
    <numFmt numFmtId="206" formatCode="m/d"/>
    <numFmt numFmtId="207" formatCode="[&lt;=999]000;000\-00"/>
    <numFmt numFmtId="208" formatCode="0.0"/>
    <numFmt numFmtId="209" formatCode="#,##0_);\(#,##0\)"/>
    <numFmt numFmtId="210" formatCode="0.00;[Red]0.00"/>
    <numFmt numFmtId="211" formatCode="0;[Red]0"/>
    <numFmt numFmtId="212" formatCode="0.000000_ "/>
  </numFmts>
  <fonts count="54">
    <font>
      <sz val="11"/>
      <name val="ＭＳ Ｐゴシック"/>
      <family val="3"/>
    </font>
    <font>
      <u val="single"/>
      <sz val="11"/>
      <color indexed="12"/>
      <name val="ＭＳ Ｐゴシック"/>
      <family val="3"/>
    </font>
    <font>
      <u val="single"/>
      <sz val="11"/>
      <color indexed="36"/>
      <name val="ＭＳ Ｐゴシック"/>
      <family val="3"/>
    </font>
    <font>
      <sz val="16"/>
      <name val="ＭＳ Ｐゴシック"/>
      <family val="3"/>
    </font>
    <font>
      <sz val="12"/>
      <name val="ＭＳ Ｐゴシック"/>
      <family val="3"/>
    </font>
    <font>
      <sz val="9"/>
      <name val="ＭＳ Ｐゴシック"/>
      <family val="3"/>
    </font>
    <font>
      <sz val="6"/>
      <name val="ＭＳ Ｐゴシック"/>
      <family val="3"/>
    </font>
    <font>
      <sz val="9"/>
      <name val="ＭＳ 明朝"/>
      <family val="1"/>
    </font>
    <font>
      <b/>
      <sz val="9"/>
      <name val="ＭＳ Ｐゴシック"/>
      <family val="3"/>
    </font>
    <font>
      <sz val="11"/>
      <color indexed="8"/>
      <name val="ＭＳ Ｐゴシック"/>
      <family val="3"/>
    </font>
    <font>
      <sz val="10"/>
      <color indexed="8"/>
      <name val="ＭＳ Ｐゴシック"/>
      <family val="3"/>
    </font>
    <font>
      <sz val="9"/>
      <color indexed="8"/>
      <name val="ＭＳ Ｐゴシック"/>
      <family val="3"/>
    </font>
    <font>
      <u val="single"/>
      <sz val="10"/>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9"/>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0"/>
      <color theme="1"/>
      <name val="ＭＳ Ｐゴシック"/>
      <family val="3"/>
    </font>
    <font>
      <sz val="8"/>
      <color theme="1"/>
      <name val="ＭＳ ゴシック"/>
      <family val="3"/>
    </font>
    <font>
      <sz val="9"/>
      <color theme="1"/>
      <name val="ＭＳ ゴシック"/>
      <family val="3"/>
    </font>
    <font>
      <sz val="9"/>
      <color theme="1"/>
      <name val="ＭＳ Ｐゴシック"/>
      <family val="3"/>
    </font>
    <font>
      <b/>
      <sz val="8"/>
      <name val="ＭＳ Ｐゴシック"/>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24997000396251678"/>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thin"/>
      <top>
        <color indexed="63"/>
      </top>
      <bottom>
        <color indexed="63"/>
      </bottom>
    </border>
    <border>
      <left>
        <color indexed="63"/>
      </left>
      <right style="thin"/>
      <top>
        <color indexed="63"/>
      </top>
      <bottom style="thin"/>
    </border>
    <border>
      <left style="thin"/>
      <right style="thin"/>
      <top style="thin"/>
      <bottom style="thin"/>
    </border>
    <border>
      <left style="thin"/>
      <right>
        <color indexed="63"/>
      </right>
      <top style="thin"/>
      <bottom style="hair"/>
    </border>
    <border>
      <left>
        <color indexed="63"/>
      </left>
      <right style="thin"/>
      <top style="thin"/>
      <bottom style="hair"/>
    </border>
    <border>
      <left style="thin"/>
      <right style="thin"/>
      <top style="thin"/>
      <bottom style="hair"/>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thin"/>
      <right style="thin"/>
      <top style="hair"/>
      <bottom style="thin"/>
    </border>
    <border>
      <left style="thin"/>
      <right style="thin"/>
      <top style="hair"/>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style="medium"/>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hair"/>
      <bottom style="thin"/>
    </border>
    <border>
      <left>
        <color indexed="63"/>
      </left>
      <right style="thin"/>
      <top style="hair"/>
      <bottom style="thin"/>
    </border>
    <border>
      <left style="thin"/>
      <right>
        <color indexed="63"/>
      </right>
      <top style="hair"/>
      <bottom style="medium"/>
    </border>
    <border>
      <left>
        <color indexed="63"/>
      </left>
      <right style="thin"/>
      <top>
        <color indexed="63"/>
      </top>
      <bottom style="medium"/>
    </border>
    <border>
      <left style="thin"/>
      <right style="thin"/>
      <top>
        <color indexed="63"/>
      </top>
      <bottom style="medium"/>
    </border>
    <border>
      <left style="thin"/>
      <right style="thin"/>
      <top style="hair"/>
      <bottom style="medium"/>
    </border>
    <border>
      <left>
        <color indexed="63"/>
      </left>
      <right>
        <color indexed="63"/>
      </right>
      <top style="thin"/>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thin"/>
      <bottom>
        <color indexed="63"/>
      </bottom>
    </border>
    <border>
      <left>
        <color indexed="63"/>
      </left>
      <right style="medium"/>
      <top>
        <color indexed="63"/>
      </top>
      <bottom style="thin"/>
    </border>
    <border>
      <left style="medium"/>
      <right>
        <color indexed="63"/>
      </right>
      <top style="thin"/>
      <bottom style="thin"/>
    </border>
    <border>
      <left>
        <color indexed="63"/>
      </left>
      <right style="medium"/>
      <top>
        <color indexed="63"/>
      </top>
      <bottom>
        <color indexed="63"/>
      </bottom>
    </border>
    <border>
      <left style="thin"/>
      <right style="medium"/>
      <top>
        <color indexed="63"/>
      </top>
      <bottom>
        <color indexed="63"/>
      </bottom>
    </border>
    <border>
      <left style="medium"/>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color indexed="63"/>
      </top>
      <bottom style="thin"/>
    </border>
    <border>
      <left style="medium"/>
      <right>
        <color indexed="63"/>
      </right>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color indexed="63"/>
      </top>
      <bottom>
        <color indexed="63"/>
      </bottom>
    </border>
    <border>
      <left>
        <color indexed="63"/>
      </left>
      <right style="thin"/>
      <top style="hair"/>
      <bottom style="medium"/>
    </border>
    <border>
      <left>
        <color indexed="63"/>
      </left>
      <right style="medium"/>
      <top>
        <color indexed="63"/>
      </top>
      <bottom style="medium"/>
    </border>
    <border>
      <left style="thin"/>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style="thin"/>
      <top style="thin"/>
      <bottom style="mediu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0" borderId="0" applyNumberFormat="0" applyFill="0" applyBorder="0" applyAlignment="0" applyProtection="0"/>
    <xf numFmtId="0" fontId="34" fillId="25" borderId="1" applyNumberFormat="0" applyAlignment="0" applyProtection="0"/>
    <xf numFmtId="0" fontId="35" fillId="26"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7" borderId="2" applyNumberFormat="0" applyFont="0" applyAlignment="0" applyProtection="0"/>
    <xf numFmtId="0" fontId="36" fillId="0" borderId="3" applyNumberFormat="0" applyFill="0" applyAlignment="0" applyProtection="0"/>
    <xf numFmtId="0" fontId="37" fillId="28" borderId="0" applyNumberFormat="0" applyBorder="0" applyAlignment="0" applyProtection="0"/>
    <xf numFmtId="0" fontId="38" fillId="29"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29"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0" borderId="4" applyNumberFormat="0" applyAlignment="0" applyProtection="0"/>
    <xf numFmtId="0" fontId="0" fillId="0" borderId="0">
      <alignment vertical="center"/>
      <protection/>
    </xf>
    <xf numFmtId="0" fontId="2" fillId="0" borderId="0" applyNumberFormat="0" applyFill="0" applyBorder="0" applyAlignment="0" applyProtection="0"/>
    <xf numFmtId="0" fontId="47" fillId="31" borderId="0" applyNumberFormat="0" applyBorder="0" applyAlignment="0" applyProtection="0"/>
  </cellStyleXfs>
  <cellXfs count="192">
    <xf numFmtId="0" fontId="0" fillId="0" borderId="0" xfId="0" applyAlignment="1">
      <alignment/>
    </xf>
    <xf numFmtId="0" fontId="0" fillId="0" borderId="0" xfId="61">
      <alignment vertical="center"/>
      <protection/>
    </xf>
    <xf numFmtId="0" fontId="3" fillId="0" borderId="0" xfId="61" applyFont="1">
      <alignment vertical="center"/>
      <protection/>
    </xf>
    <xf numFmtId="58" fontId="4" fillId="0" borderId="0" xfId="61" applyNumberFormat="1" applyFont="1" quotePrefix="1">
      <alignment vertical="center"/>
      <protection/>
    </xf>
    <xf numFmtId="0" fontId="0" fillId="0" borderId="0" xfId="61" applyFont="1">
      <alignment vertical="center"/>
      <protection/>
    </xf>
    <xf numFmtId="0" fontId="0" fillId="0" borderId="0" xfId="61" applyFont="1">
      <alignment vertical="center"/>
      <protection/>
    </xf>
    <xf numFmtId="58" fontId="0" fillId="0" borderId="0" xfId="61" applyNumberFormat="1" applyFont="1" quotePrefix="1">
      <alignment vertical="center"/>
      <protection/>
    </xf>
    <xf numFmtId="0" fontId="0" fillId="0" borderId="0" xfId="61" applyFont="1" applyAlignment="1">
      <alignment vertical="center"/>
      <protection/>
    </xf>
    <xf numFmtId="56" fontId="0" fillId="0" borderId="0" xfId="61" applyNumberFormat="1" applyFont="1" quotePrefix="1">
      <alignment vertical="center"/>
      <protection/>
    </xf>
    <xf numFmtId="0" fontId="0" fillId="0" borderId="0" xfId="61" applyFont="1">
      <alignment vertical="center"/>
      <protection/>
    </xf>
    <xf numFmtId="0" fontId="0" fillId="0" borderId="0" xfId="61" applyFont="1" quotePrefix="1">
      <alignment vertical="center"/>
      <protection/>
    </xf>
    <xf numFmtId="58" fontId="4" fillId="0" borderId="0" xfId="61" applyNumberFormat="1" applyFont="1" applyAlignment="1" quotePrefix="1">
      <alignment horizontal="right" vertical="center"/>
      <protection/>
    </xf>
    <xf numFmtId="0" fontId="0" fillId="0" borderId="0" xfId="61" applyFont="1" applyAlignment="1">
      <alignment vertical="center" wrapText="1"/>
      <protection/>
    </xf>
    <xf numFmtId="0" fontId="0" fillId="0" borderId="10" xfId="61" applyFont="1" applyBorder="1">
      <alignment vertical="center"/>
      <protection/>
    </xf>
    <xf numFmtId="0" fontId="7" fillId="0" borderId="0" xfId="61" applyFont="1" applyBorder="1" applyAlignment="1">
      <alignment vertical="center" wrapText="1"/>
      <protection/>
    </xf>
    <xf numFmtId="0" fontId="5" fillId="0" borderId="0" xfId="0" applyFont="1" applyAlignment="1">
      <alignment vertical="center"/>
    </xf>
    <xf numFmtId="0" fontId="5" fillId="0" borderId="0" xfId="61" applyFont="1">
      <alignment vertical="center"/>
      <protection/>
    </xf>
    <xf numFmtId="0" fontId="0" fillId="0" borderId="0" xfId="61" applyFont="1" applyBorder="1" applyAlignment="1">
      <alignment vertical="center" wrapText="1"/>
      <protection/>
    </xf>
    <xf numFmtId="0" fontId="48" fillId="0" borderId="11" xfId="61" applyFont="1" applyBorder="1" applyAlignment="1">
      <alignment vertical="center"/>
      <protection/>
    </xf>
    <xf numFmtId="0" fontId="48" fillId="0" borderId="12" xfId="61" applyFont="1" applyFill="1" applyBorder="1">
      <alignment vertical="center"/>
      <protection/>
    </xf>
    <xf numFmtId="0" fontId="48" fillId="32" borderId="13" xfId="61" applyFont="1" applyFill="1" applyBorder="1" applyAlignment="1">
      <alignment horizontal="center" vertical="center"/>
      <protection/>
    </xf>
    <xf numFmtId="0" fontId="48" fillId="0" borderId="13" xfId="61" applyFont="1" applyFill="1" applyBorder="1" applyAlignment="1">
      <alignment horizontal="center" vertical="center"/>
      <protection/>
    </xf>
    <xf numFmtId="0" fontId="49" fillId="32" borderId="14" xfId="61" applyFont="1" applyFill="1" applyBorder="1">
      <alignment vertical="center"/>
      <protection/>
    </xf>
    <xf numFmtId="0" fontId="48" fillId="32" borderId="15" xfId="61" applyFont="1" applyFill="1" applyBorder="1">
      <alignment vertical="center"/>
      <protection/>
    </xf>
    <xf numFmtId="177" fontId="48" fillId="32" borderId="16" xfId="61" applyNumberFormat="1" applyFont="1" applyFill="1" applyBorder="1">
      <alignment vertical="center"/>
      <protection/>
    </xf>
    <xf numFmtId="177" fontId="48" fillId="32" borderId="16" xfId="61" applyNumberFormat="1" applyFont="1" applyFill="1" applyBorder="1" applyAlignment="1">
      <alignment horizontal="right" vertical="center"/>
      <protection/>
    </xf>
    <xf numFmtId="177" fontId="48" fillId="32" borderId="16" xfId="61" applyNumberFormat="1" applyFont="1" applyFill="1" applyBorder="1" applyAlignment="1">
      <alignment horizontal="center" vertical="center"/>
      <protection/>
    </xf>
    <xf numFmtId="184" fontId="48" fillId="0" borderId="17" xfId="61" applyNumberFormat="1" applyFont="1" applyFill="1" applyBorder="1" applyAlignment="1">
      <alignment horizontal="right" vertical="center"/>
      <protection/>
    </xf>
    <xf numFmtId="184" fontId="48" fillId="0" borderId="16" xfId="61" applyNumberFormat="1" applyFont="1" applyFill="1" applyBorder="1" applyAlignment="1">
      <alignment horizontal="right" vertical="center"/>
      <protection/>
    </xf>
    <xf numFmtId="0" fontId="49" fillId="33" borderId="18" xfId="61" applyFont="1" applyFill="1" applyBorder="1">
      <alignment vertical="center"/>
      <protection/>
    </xf>
    <xf numFmtId="0" fontId="48" fillId="33" borderId="12" xfId="61" applyFont="1" applyFill="1" applyBorder="1">
      <alignment vertical="center"/>
      <protection/>
    </xf>
    <xf numFmtId="177" fontId="48" fillId="33" borderId="19" xfId="61" applyNumberFormat="1" applyFont="1" applyFill="1" applyBorder="1">
      <alignment vertical="center"/>
      <protection/>
    </xf>
    <xf numFmtId="177" fontId="48" fillId="33" borderId="20" xfId="61" applyNumberFormat="1" applyFont="1" applyFill="1" applyBorder="1">
      <alignment vertical="center"/>
      <protection/>
    </xf>
    <xf numFmtId="184" fontId="48" fillId="33" borderId="21" xfId="61" applyNumberFormat="1" applyFont="1" applyFill="1" applyBorder="1" applyAlignment="1">
      <alignment horizontal="right" vertical="center"/>
      <protection/>
    </xf>
    <xf numFmtId="0" fontId="48" fillId="0" borderId="13" xfId="61" applyFont="1" applyFill="1" applyBorder="1">
      <alignment vertical="center"/>
      <protection/>
    </xf>
    <xf numFmtId="0" fontId="49" fillId="32" borderId="22" xfId="61" applyFont="1" applyFill="1" applyBorder="1">
      <alignment vertical="center"/>
      <protection/>
    </xf>
    <xf numFmtId="0" fontId="48" fillId="32" borderId="23" xfId="61" applyFont="1" applyFill="1" applyBorder="1">
      <alignment vertical="center"/>
      <protection/>
    </xf>
    <xf numFmtId="177" fontId="48" fillId="32" borderId="13" xfId="61" applyNumberFormat="1" applyFont="1" applyFill="1" applyBorder="1">
      <alignment vertical="center"/>
      <protection/>
    </xf>
    <xf numFmtId="177" fontId="48" fillId="32" borderId="13" xfId="61" applyNumberFormat="1" applyFont="1" applyFill="1" applyBorder="1" applyAlignment="1">
      <alignment horizontal="right" vertical="center"/>
      <protection/>
    </xf>
    <xf numFmtId="177" fontId="48" fillId="32" borderId="13" xfId="61" applyNumberFormat="1" applyFont="1" applyFill="1" applyBorder="1" applyAlignment="1">
      <alignment horizontal="center" vertical="center"/>
      <protection/>
    </xf>
    <xf numFmtId="177" fontId="48" fillId="32" borderId="24" xfId="61" applyNumberFormat="1" applyFont="1" applyFill="1" applyBorder="1" applyAlignment="1">
      <alignment horizontal="right" vertical="center"/>
      <protection/>
    </xf>
    <xf numFmtId="177" fontId="48" fillId="32" borderId="24" xfId="61" applyNumberFormat="1" applyFont="1" applyFill="1" applyBorder="1" applyAlignment="1">
      <alignment horizontal="center" vertical="center"/>
      <protection/>
    </xf>
    <xf numFmtId="184" fontId="48" fillId="0" borderId="13" xfId="61" applyNumberFormat="1" applyFont="1" applyFill="1" applyBorder="1" applyAlignment="1">
      <alignment horizontal="right" vertical="center"/>
      <protection/>
    </xf>
    <xf numFmtId="0" fontId="49" fillId="33" borderId="22" xfId="61" applyFont="1" applyFill="1" applyBorder="1">
      <alignment vertical="center"/>
      <protection/>
    </xf>
    <xf numFmtId="0" fontId="48" fillId="33" borderId="23" xfId="61" applyFont="1" applyFill="1" applyBorder="1">
      <alignment vertical="center"/>
      <protection/>
    </xf>
    <xf numFmtId="177" fontId="48" fillId="33" borderId="13" xfId="61" applyNumberFormat="1" applyFont="1" applyFill="1" applyBorder="1">
      <alignment vertical="center"/>
      <protection/>
    </xf>
    <xf numFmtId="177" fontId="48" fillId="33" borderId="13" xfId="61" applyNumberFormat="1" applyFont="1" applyFill="1" applyBorder="1" applyAlignment="1">
      <alignment horizontal="right" vertical="center"/>
      <protection/>
    </xf>
    <xf numFmtId="177" fontId="48" fillId="33" borderId="13" xfId="61" applyNumberFormat="1" applyFont="1" applyFill="1" applyBorder="1" applyAlignment="1">
      <alignment horizontal="center" vertical="center"/>
      <protection/>
    </xf>
    <xf numFmtId="184" fontId="48" fillId="33" borderId="17" xfId="61" applyNumberFormat="1" applyFont="1" applyFill="1" applyBorder="1" applyAlignment="1">
      <alignment horizontal="right" vertical="center"/>
      <protection/>
    </xf>
    <xf numFmtId="0" fontId="50" fillId="0" borderId="25" xfId="61" applyFont="1" applyFill="1" applyBorder="1" applyAlignment="1">
      <alignment vertical="top" wrapText="1"/>
      <protection/>
    </xf>
    <xf numFmtId="0" fontId="49" fillId="32" borderId="26" xfId="61" applyFont="1" applyFill="1" applyBorder="1">
      <alignment vertical="center"/>
      <protection/>
    </xf>
    <xf numFmtId="0" fontId="48" fillId="32" borderId="27" xfId="61" applyFont="1" applyFill="1" applyBorder="1">
      <alignment vertical="center"/>
      <protection/>
    </xf>
    <xf numFmtId="177" fontId="48" fillId="32" borderId="24" xfId="61" applyNumberFormat="1" applyFont="1" applyFill="1" applyBorder="1">
      <alignment vertical="center"/>
      <protection/>
    </xf>
    <xf numFmtId="0" fontId="49" fillId="33" borderId="28" xfId="61" applyFont="1" applyFill="1" applyBorder="1">
      <alignment vertical="center"/>
      <protection/>
    </xf>
    <xf numFmtId="0" fontId="48" fillId="33" borderId="29" xfId="61" applyFont="1" applyFill="1" applyBorder="1">
      <alignment vertical="center"/>
      <protection/>
    </xf>
    <xf numFmtId="184" fontId="48" fillId="33" borderId="19" xfId="61" applyNumberFormat="1" applyFont="1" applyFill="1" applyBorder="1" applyAlignment="1">
      <alignment horizontal="right" vertical="center"/>
      <protection/>
    </xf>
    <xf numFmtId="184" fontId="48" fillId="32" borderId="17" xfId="61" applyNumberFormat="1" applyFont="1" applyFill="1" applyBorder="1" applyAlignment="1">
      <alignment horizontal="right" vertical="center"/>
      <protection/>
    </xf>
    <xf numFmtId="184" fontId="48" fillId="33" borderId="20" xfId="61" applyNumberFormat="1" applyFont="1" applyFill="1" applyBorder="1" applyAlignment="1">
      <alignment horizontal="right" vertical="center"/>
      <protection/>
    </xf>
    <xf numFmtId="184" fontId="48" fillId="0" borderId="0" xfId="61" applyNumberFormat="1" applyFont="1" applyFill="1" applyBorder="1" applyAlignment="1">
      <alignment horizontal="right" vertical="center"/>
      <protection/>
    </xf>
    <xf numFmtId="0" fontId="49" fillId="32" borderId="18" xfId="61" applyFont="1" applyFill="1" applyBorder="1">
      <alignment vertical="center"/>
      <protection/>
    </xf>
    <xf numFmtId="0" fontId="48" fillId="32" borderId="12" xfId="61" applyFont="1" applyFill="1" applyBorder="1">
      <alignment vertical="center"/>
      <protection/>
    </xf>
    <xf numFmtId="177" fontId="48" fillId="32" borderId="19" xfId="61" applyNumberFormat="1" applyFont="1" applyFill="1" applyBorder="1">
      <alignment vertical="center"/>
      <protection/>
    </xf>
    <xf numFmtId="177" fontId="48" fillId="33" borderId="20" xfId="61" applyNumberFormat="1" applyFont="1" applyFill="1" applyBorder="1" applyAlignment="1">
      <alignment horizontal="right" vertical="center"/>
      <protection/>
    </xf>
    <xf numFmtId="0" fontId="49" fillId="32" borderId="28" xfId="61" applyFont="1" applyFill="1" applyBorder="1">
      <alignment vertical="center"/>
      <protection/>
    </xf>
    <xf numFmtId="0" fontId="48" fillId="32" borderId="29" xfId="61" applyFont="1" applyFill="1" applyBorder="1">
      <alignment vertical="center"/>
      <protection/>
    </xf>
    <xf numFmtId="177" fontId="48" fillId="32" borderId="20" xfId="61" applyNumberFormat="1" applyFont="1" applyFill="1" applyBorder="1">
      <alignment vertical="center"/>
      <protection/>
    </xf>
    <xf numFmtId="177" fontId="48" fillId="32" borderId="20" xfId="61" applyNumberFormat="1" applyFont="1" applyFill="1" applyBorder="1" applyAlignment="1">
      <alignment horizontal="right" vertical="center"/>
      <protection/>
    </xf>
    <xf numFmtId="184" fontId="48" fillId="0" borderId="19" xfId="61" applyNumberFormat="1" applyFont="1" applyFill="1" applyBorder="1" applyAlignment="1">
      <alignment horizontal="right" vertical="center"/>
      <protection/>
    </xf>
    <xf numFmtId="0" fontId="48" fillId="32" borderId="16" xfId="61" applyFont="1" applyFill="1" applyBorder="1">
      <alignment vertical="center"/>
      <protection/>
    </xf>
    <xf numFmtId="186" fontId="48" fillId="32" borderId="16" xfId="61" applyNumberFormat="1" applyFont="1" applyFill="1" applyBorder="1" applyAlignment="1">
      <alignment vertical="center"/>
      <protection/>
    </xf>
    <xf numFmtId="186" fontId="48" fillId="32" borderId="16" xfId="61" applyNumberFormat="1" applyFont="1" applyFill="1" applyBorder="1" applyAlignment="1">
      <alignment horizontal="right" vertical="center"/>
      <protection/>
    </xf>
    <xf numFmtId="194" fontId="48" fillId="32" borderId="16" xfId="61" applyNumberFormat="1" applyFont="1" applyFill="1" applyBorder="1" applyAlignment="1">
      <alignment horizontal="right" vertical="center"/>
      <protection/>
    </xf>
    <xf numFmtId="190" fontId="48" fillId="0" borderId="16" xfId="61" applyNumberFormat="1" applyFont="1" applyFill="1" applyBorder="1" applyAlignment="1">
      <alignment horizontal="right" vertical="center"/>
      <protection/>
    </xf>
    <xf numFmtId="0" fontId="48" fillId="33" borderId="19" xfId="61" applyFont="1" applyFill="1" applyBorder="1">
      <alignment vertical="center"/>
      <protection/>
    </xf>
    <xf numFmtId="0" fontId="48" fillId="33" borderId="19" xfId="61" applyNumberFormat="1" applyFont="1" applyFill="1" applyBorder="1">
      <alignment vertical="center"/>
      <protection/>
    </xf>
    <xf numFmtId="198" fontId="48" fillId="33" borderId="19" xfId="61" applyNumberFormat="1" applyFont="1" applyFill="1" applyBorder="1">
      <alignment vertical="center"/>
      <protection/>
    </xf>
    <xf numFmtId="190" fontId="48" fillId="33" borderId="19" xfId="61" applyNumberFormat="1" applyFont="1" applyFill="1" applyBorder="1" applyAlignment="1">
      <alignment horizontal="right" vertical="center"/>
      <protection/>
    </xf>
    <xf numFmtId="177" fontId="48" fillId="32" borderId="24" xfId="61" applyNumberFormat="1" applyFont="1" applyFill="1" applyBorder="1" applyAlignment="1">
      <alignment vertical="center"/>
      <protection/>
    </xf>
    <xf numFmtId="177" fontId="48" fillId="32" borderId="24" xfId="61" applyNumberFormat="1" applyFont="1" applyFill="1" applyBorder="1" applyAlignment="1" quotePrefix="1">
      <alignment horizontal="right" vertical="center"/>
      <protection/>
    </xf>
    <xf numFmtId="177" fontId="48" fillId="32" borderId="24" xfId="61" applyNumberFormat="1" applyFont="1" applyFill="1" applyBorder="1" applyAlignment="1" quotePrefix="1">
      <alignment horizontal="center" vertical="center"/>
      <protection/>
    </xf>
    <xf numFmtId="0" fontId="48" fillId="32" borderId="24" xfId="61" applyFont="1" applyFill="1" applyBorder="1">
      <alignment vertical="center"/>
      <protection/>
    </xf>
    <xf numFmtId="178" fontId="48" fillId="32" borderId="24" xfId="61" applyNumberFormat="1" applyFont="1" applyFill="1" applyBorder="1">
      <alignment vertical="center"/>
      <protection/>
    </xf>
    <xf numFmtId="178" fontId="48" fillId="32" borderId="24" xfId="61" applyNumberFormat="1" applyFont="1" applyFill="1" applyBorder="1" applyAlignment="1">
      <alignment horizontal="right" vertical="center"/>
      <protection/>
    </xf>
    <xf numFmtId="184" fontId="48" fillId="32" borderId="24" xfId="61" applyNumberFormat="1" applyFont="1" applyFill="1" applyBorder="1" applyAlignment="1">
      <alignment horizontal="right" vertical="center"/>
      <protection/>
    </xf>
    <xf numFmtId="184" fontId="48" fillId="32" borderId="24" xfId="61" applyNumberFormat="1" applyFont="1" applyFill="1" applyBorder="1" applyAlignment="1">
      <alignment vertical="center"/>
      <protection/>
    </xf>
    <xf numFmtId="0" fontId="48" fillId="32" borderId="20" xfId="61" applyFont="1" applyFill="1" applyBorder="1">
      <alignment vertical="center"/>
      <protection/>
    </xf>
    <xf numFmtId="178" fontId="48" fillId="32" borderId="20" xfId="61" applyNumberFormat="1" applyFont="1" applyFill="1" applyBorder="1">
      <alignment vertical="center"/>
      <protection/>
    </xf>
    <xf numFmtId="0" fontId="48" fillId="32" borderId="20" xfId="61" applyFont="1" applyFill="1" applyBorder="1" applyAlignment="1">
      <alignment horizontal="right" vertical="center"/>
      <protection/>
    </xf>
    <xf numFmtId="184" fontId="48" fillId="32" borderId="20" xfId="61" applyNumberFormat="1" applyFont="1" applyFill="1" applyBorder="1" applyAlignment="1">
      <alignment horizontal="right" vertical="center"/>
      <protection/>
    </xf>
    <xf numFmtId="194" fontId="48" fillId="32" borderId="13" xfId="61" applyNumberFormat="1" applyFont="1" applyFill="1" applyBorder="1">
      <alignment vertical="center"/>
      <protection/>
    </xf>
    <xf numFmtId="194" fontId="48" fillId="32" borderId="13" xfId="61" applyNumberFormat="1" applyFont="1" applyFill="1" applyBorder="1" applyAlignment="1">
      <alignment horizontal="right" vertical="center"/>
      <protection/>
    </xf>
    <xf numFmtId="190" fontId="48" fillId="0" borderId="13" xfId="61" applyNumberFormat="1" applyFont="1" applyFill="1" applyBorder="1" applyAlignment="1">
      <alignment horizontal="right" vertical="center"/>
      <protection/>
    </xf>
    <xf numFmtId="184" fontId="48" fillId="32" borderId="16" xfId="61" applyNumberFormat="1" applyFont="1" applyFill="1" applyBorder="1" applyAlignment="1">
      <alignment horizontal="right" vertical="center"/>
      <protection/>
    </xf>
    <xf numFmtId="184" fontId="48" fillId="33" borderId="16" xfId="61" applyNumberFormat="1" applyFont="1" applyFill="1" applyBorder="1" applyAlignment="1">
      <alignment horizontal="right" vertical="center"/>
      <protection/>
    </xf>
    <xf numFmtId="0" fontId="48" fillId="0" borderId="16" xfId="61" applyFont="1" applyFill="1" applyBorder="1">
      <alignment vertical="center"/>
      <protection/>
    </xf>
    <xf numFmtId="178" fontId="48" fillId="32" borderId="16" xfId="61" applyNumberFormat="1" applyFont="1" applyFill="1" applyBorder="1">
      <alignment vertical="center"/>
      <protection/>
    </xf>
    <xf numFmtId="188" fontId="48" fillId="32" borderId="16" xfId="61" applyNumberFormat="1" applyFont="1" applyFill="1" applyBorder="1">
      <alignment vertical="center"/>
      <protection/>
    </xf>
    <xf numFmtId="185" fontId="48" fillId="0" borderId="24" xfId="61" applyNumberFormat="1" applyFont="1" applyFill="1" applyBorder="1" applyAlignment="1">
      <alignment horizontal="right" vertical="center"/>
      <protection/>
    </xf>
    <xf numFmtId="0" fontId="49" fillId="32" borderId="30" xfId="61" applyFont="1" applyFill="1" applyBorder="1">
      <alignment vertical="center"/>
      <protection/>
    </xf>
    <xf numFmtId="0" fontId="48" fillId="32" borderId="31" xfId="61" applyFont="1" applyFill="1" applyBorder="1">
      <alignment vertical="center"/>
      <protection/>
    </xf>
    <xf numFmtId="178" fontId="48" fillId="32" borderId="32" xfId="61" applyNumberFormat="1" applyFont="1" applyFill="1" applyBorder="1">
      <alignment vertical="center"/>
      <protection/>
    </xf>
    <xf numFmtId="184" fontId="48" fillId="0" borderId="33" xfId="61" applyNumberFormat="1" applyFont="1" applyFill="1" applyBorder="1" applyAlignment="1">
      <alignment horizontal="right" vertical="center"/>
      <protection/>
    </xf>
    <xf numFmtId="0" fontId="49" fillId="32" borderId="22" xfId="61" applyFont="1" applyFill="1" applyBorder="1" applyAlignment="1">
      <alignment wrapText="1"/>
      <protection/>
    </xf>
    <xf numFmtId="0" fontId="49" fillId="32" borderId="34" xfId="61" applyFont="1" applyFill="1" applyBorder="1" applyAlignment="1">
      <alignment wrapText="1"/>
      <protection/>
    </xf>
    <xf numFmtId="0" fontId="49" fillId="32" borderId="25" xfId="61" applyFont="1" applyFill="1" applyBorder="1" applyAlignment="1">
      <alignment wrapText="1"/>
      <protection/>
    </xf>
    <xf numFmtId="0" fontId="49" fillId="0" borderId="35" xfId="61" applyFont="1" applyFill="1" applyBorder="1" applyAlignment="1">
      <alignment vertical="center" wrapText="1"/>
      <protection/>
    </xf>
    <xf numFmtId="0" fontId="49" fillId="0" borderId="36" xfId="0" applyFont="1" applyFill="1" applyBorder="1" applyAlignment="1">
      <alignment vertical="center"/>
    </xf>
    <xf numFmtId="0" fontId="49" fillId="0" borderId="37" xfId="0" applyFont="1" applyFill="1" applyBorder="1" applyAlignment="1">
      <alignment vertical="center"/>
    </xf>
    <xf numFmtId="0" fontId="49" fillId="32" borderId="22" xfId="61" applyFont="1" applyFill="1" applyBorder="1" applyAlignment="1">
      <alignment vertical="center" wrapText="1"/>
      <protection/>
    </xf>
    <xf numFmtId="0" fontId="49" fillId="32" borderId="34" xfId="0" applyFont="1" applyFill="1" applyBorder="1" applyAlignment="1">
      <alignment vertical="center" wrapText="1"/>
    </xf>
    <xf numFmtId="0" fontId="49" fillId="32" borderId="25" xfId="0" applyFont="1" applyFill="1" applyBorder="1" applyAlignment="1">
      <alignment vertical="center" wrapText="1"/>
    </xf>
    <xf numFmtId="0" fontId="50" fillId="0" borderId="38" xfId="61" applyFont="1" applyFill="1" applyBorder="1" applyAlignment="1">
      <alignment horizontal="left" vertical="center" wrapText="1"/>
      <protection/>
    </xf>
    <xf numFmtId="0" fontId="50" fillId="0" borderId="39" xfId="61" applyFont="1" applyFill="1" applyBorder="1" applyAlignment="1">
      <alignment horizontal="left" vertical="center" wrapText="1"/>
      <protection/>
    </xf>
    <xf numFmtId="0" fontId="48" fillId="0" borderId="40" xfId="61" applyFont="1" applyBorder="1" applyAlignment="1">
      <alignment horizontal="center" vertical="center"/>
      <protection/>
    </xf>
    <xf numFmtId="0" fontId="48" fillId="0" borderId="23" xfId="0" applyFont="1" applyBorder="1" applyAlignment="1">
      <alignment horizontal="center" vertical="center"/>
    </xf>
    <xf numFmtId="0" fontId="51" fillId="0" borderId="25" xfId="61" applyFont="1" applyFill="1" applyBorder="1" applyAlignment="1">
      <alignment vertical="top" wrapText="1"/>
      <protection/>
    </xf>
    <xf numFmtId="0" fontId="50" fillId="0" borderId="38" xfId="61" applyFont="1" applyFill="1" applyBorder="1" applyAlignment="1">
      <alignment vertical="center" wrapText="1"/>
      <protection/>
    </xf>
    <xf numFmtId="0" fontId="50" fillId="0" borderId="39" xfId="61" applyFont="1" applyFill="1" applyBorder="1" applyAlignment="1">
      <alignment vertical="center" wrapText="1"/>
      <protection/>
    </xf>
    <xf numFmtId="0" fontId="50" fillId="0" borderId="41" xfId="61" applyFont="1" applyFill="1" applyBorder="1" applyAlignment="1">
      <alignment vertical="center" wrapText="1"/>
      <protection/>
    </xf>
    <xf numFmtId="0" fontId="49" fillId="32" borderId="34" xfId="61" applyFont="1" applyFill="1" applyBorder="1" applyAlignment="1">
      <alignment vertical="center" wrapText="1"/>
      <protection/>
    </xf>
    <xf numFmtId="0" fontId="49" fillId="32" borderId="25" xfId="61" applyFont="1" applyFill="1" applyBorder="1" applyAlignment="1">
      <alignment vertical="center" wrapText="1"/>
      <protection/>
    </xf>
    <xf numFmtId="0" fontId="48" fillId="32" borderId="42" xfId="61" applyFont="1" applyFill="1" applyBorder="1" applyAlignment="1">
      <alignment horizontal="center" vertical="center"/>
      <protection/>
    </xf>
    <xf numFmtId="0" fontId="48" fillId="32" borderId="39" xfId="61" applyFont="1" applyFill="1" applyBorder="1" applyAlignment="1">
      <alignment vertical="center"/>
      <protection/>
    </xf>
    <xf numFmtId="0" fontId="48" fillId="0" borderId="43" xfId="61" applyFont="1" applyBorder="1" applyAlignment="1">
      <alignment horizontal="center" vertical="center"/>
      <protection/>
    </xf>
    <xf numFmtId="0" fontId="48" fillId="0" borderId="27" xfId="0" applyFont="1" applyBorder="1" applyAlignment="1">
      <alignment horizontal="center" vertical="center"/>
    </xf>
    <xf numFmtId="0" fontId="48" fillId="0" borderId="44" xfId="0" applyFont="1" applyBorder="1" applyAlignment="1">
      <alignment horizontal="center" vertical="center"/>
    </xf>
    <xf numFmtId="0" fontId="48" fillId="0" borderId="12" xfId="0" applyFont="1" applyBorder="1" applyAlignment="1">
      <alignment horizontal="center" vertical="center"/>
    </xf>
    <xf numFmtId="0" fontId="49" fillId="32" borderId="18" xfId="61" applyNumberFormat="1" applyFont="1" applyFill="1" applyBorder="1" applyAlignment="1">
      <alignment horizontal="left" vertical="top" wrapText="1"/>
      <protection/>
    </xf>
    <xf numFmtId="0" fontId="49" fillId="32" borderId="45" xfId="61" applyNumberFormat="1" applyFont="1" applyFill="1" applyBorder="1" applyAlignment="1">
      <alignment horizontal="left" vertical="top" wrapText="1"/>
      <protection/>
    </xf>
    <xf numFmtId="0" fontId="49" fillId="32" borderId="39" xfId="61" applyNumberFormat="1" applyFont="1" applyFill="1" applyBorder="1" applyAlignment="1">
      <alignment horizontal="left" vertical="top" wrapText="1"/>
      <protection/>
    </xf>
    <xf numFmtId="0" fontId="48" fillId="0" borderId="46" xfId="61" applyFont="1" applyBorder="1" applyAlignment="1">
      <alignment horizontal="center" vertical="center"/>
      <protection/>
    </xf>
    <xf numFmtId="0" fontId="48" fillId="0" borderId="47" xfId="61" applyFont="1" applyBorder="1" applyAlignment="1">
      <alignment horizontal="center" vertical="center"/>
      <protection/>
    </xf>
    <xf numFmtId="0" fontId="48" fillId="0" borderId="48" xfId="61" applyFont="1" applyBorder="1" applyAlignment="1">
      <alignment horizontal="center" vertical="center"/>
      <protection/>
    </xf>
    <xf numFmtId="0" fontId="48" fillId="0" borderId="13" xfId="61" applyFont="1" applyBorder="1" applyAlignment="1">
      <alignment horizontal="center" vertical="center"/>
      <protection/>
    </xf>
    <xf numFmtId="0" fontId="48" fillId="0" borderId="49" xfId="61" applyFont="1" applyBorder="1" applyAlignment="1">
      <alignment horizontal="center" vertical="center"/>
      <protection/>
    </xf>
    <xf numFmtId="0" fontId="48" fillId="0" borderId="19" xfId="61" applyFont="1" applyBorder="1" applyAlignment="1">
      <alignment horizontal="center" vertical="center"/>
      <protection/>
    </xf>
    <xf numFmtId="0" fontId="48" fillId="0" borderId="18" xfId="61" applyFont="1" applyBorder="1" applyAlignment="1">
      <alignment horizontal="center" vertical="center"/>
      <protection/>
    </xf>
    <xf numFmtId="0" fontId="48" fillId="0" borderId="22" xfId="61" applyFont="1" applyBorder="1" applyAlignment="1">
      <alignment horizontal="center" vertical="center"/>
      <protection/>
    </xf>
    <xf numFmtId="0" fontId="48" fillId="0" borderId="50" xfId="0" applyFont="1" applyBorder="1" applyAlignment="1">
      <alignment horizontal="center" vertical="center"/>
    </xf>
    <xf numFmtId="0" fontId="48" fillId="0" borderId="10" xfId="0" applyFont="1" applyBorder="1" applyAlignment="1">
      <alignment horizontal="center" vertical="center"/>
    </xf>
    <xf numFmtId="0" fontId="49" fillId="32" borderId="51" xfId="61" applyFont="1" applyFill="1" applyBorder="1" applyAlignment="1">
      <alignment horizontal="left" vertical="center" wrapText="1"/>
      <protection/>
    </xf>
    <xf numFmtId="0" fontId="49" fillId="32" borderId="52" xfId="61" applyFont="1" applyFill="1" applyBorder="1" applyAlignment="1">
      <alignment horizontal="left" vertical="center" wrapText="1"/>
      <protection/>
    </xf>
    <xf numFmtId="0" fontId="49" fillId="32" borderId="53" xfId="61" applyFont="1" applyFill="1" applyBorder="1" applyAlignment="1">
      <alignment horizontal="left" vertical="center" wrapText="1"/>
      <protection/>
    </xf>
    <xf numFmtId="0" fontId="49" fillId="32" borderId="54" xfId="61" applyFont="1" applyFill="1" applyBorder="1" applyAlignment="1">
      <alignment horizontal="left" vertical="center" wrapText="1"/>
      <protection/>
    </xf>
    <xf numFmtId="0" fontId="49" fillId="32" borderId="55" xfId="61" applyFont="1" applyFill="1" applyBorder="1" applyAlignment="1">
      <alignment horizontal="left" vertical="center" wrapText="1"/>
      <protection/>
    </xf>
    <xf numFmtId="0" fontId="49" fillId="32" borderId="56" xfId="61" applyFont="1" applyFill="1" applyBorder="1" applyAlignment="1">
      <alignment horizontal="left" vertical="center" wrapText="1"/>
      <protection/>
    </xf>
    <xf numFmtId="0" fontId="48" fillId="32" borderId="19" xfId="61" applyFont="1" applyFill="1" applyBorder="1" applyAlignment="1">
      <alignment horizontal="center" vertical="center"/>
      <protection/>
    </xf>
    <xf numFmtId="0" fontId="48" fillId="32" borderId="17" xfId="61" applyFont="1" applyFill="1" applyBorder="1" applyAlignment="1">
      <alignment horizontal="center" vertical="center"/>
      <protection/>
    </xf>
    <xf numFmtId="0" fontId="49" fillId="32" borderId="57" xfId="61" applyFont="1" applyFill="1" applyBorder="1" applyAlignment="1">
      <alignment horizontal="left" vertical="center" wrapText="1"/>
      <protection/>
    </xf>
    <xf numFmtId="0" fontId="49" fillId="32" borderId="0" xfId="61" applyFont="1" applyFill="1" applyBorder="1" applyAlignment="1">
      <alignment horizontal="left" vertical="center" wrapText="1"/>
      <protection/>
    </xf>
    <xf numFmtId="0" fontId="49" fillId="32" borderId="41" xfId="61" applyFont="1" applyFill="1" applyBorder="1" applyAlignment="1">
      <alignment horizontal="left" vertical="center" wrapText="1"/>
      <protection/>
    </xf>
    <xf numFmtId="0" fontId="5" fillId="0" borderId="0" xfId="61" applyFont="1" applyAlignment="1">
      <alignment horizontal="left" vertical="center"/>
      <protection/>
    </xf>
    <xf numFmtId="0" fontId="0" fillId="0" borderId="0" xfId="0" applyFont="1" applyAlignment="1">
      <alignment/>
    </xf>
    <xf numFmtId="0" fontId="48" fillId="0" borderId="30" xfId="61" applyFont="1" applyFill="1" applyBorder="1" applyAlignment="1">
      <alignment vertical="center" shrinkToFit="1"/>
      <protection/>
    </xf>
    <xf numFmtId="0" fontId="48" fillId="0" borderId="58" xfId="61" applyFont="1" applyFill="1" applyBorder="1" applyAlignment="1">
      <alignment vertical="center" shrinkToFit="1"/>
      <protection/>
    </xf>
    <xf numFmtId="0" fontId="48" fillId="0" borderId="13" xfId="61" applyFont="1" applyFill="1" applyBorder="1" applyAlignment="1">
      <alignment vertical="center"/>
      <protection/>
    </xf>
    <xf numFmtId="0" fontId="48" fillId="0" borderId="13" xfId="61" applyFont="1" applyFill="1" applyBorder="1" applyAlignment="1">
      <alignment vertical="center" wrapText="1"/>
      <protection/>
    </xf>
    <xf numFmtId="0" fontId="48" fillId="0" borderId="13" xfId="61" applyFont="1" applyBorder="1" applyAlignment="1">
      <alignment vertical="center"/>
      <protection/>
    </xf>
    <xf numFmtId="0" fontId="50" fillId="0" borderId="59" xfId="61" applyFont="1" applyFill="1" applyBorder="1" applyAlignment="1">
      <alignment vertical="center" wrapText="1"/>
      <protection/>
    </xf>
    <xf numFmtId="0" fontId="49" fillId="0" borderId="54" xfId="61" applyNumberFormat="1" applyFont="1" applyFill="1" applyBorder="1" applyAlignment="1">
      <alignment horizontal="left" vertical="top" wrapText="1"/>
      <protection/>
    </xf>
    <xf numFmtId="0" fontId="49" fillId="0" borderId="55" xfId="61" applyNumberFormat="1" applyFont="1" applyFill="1" applyBorder="1" applyAlignment="1">
      <alignment horizontal="left" vertical="top" wrapText="1"/>
      <protection/>
    </xf>
    <xf numFmtId="0" fontId="49" fillId="0" borderId="56" xfId="61" applyNumberFormat="1" applyFont="1" applyFill="1" applyBorder="1" applyAlignment="1">
      <alignment horizontal="left" vertical="top" wrapText="1"/>
      <protection/>
    </xf>
    <xf numFmtId="0" fontId="49" fillId="0" borderId="60" xfId="61" applyNumberFormat="1" applyFont="1" applyFill="1" applyBorder="1" applyAlignment="1">
      <alignment horizontal="left" vertical="top" wrapText="1"/>
      <protection/>
    </xf>
    <xf numFmtId="0" fontId="49" fillId="0" borderId="36" xfId="61" applyNumberFormat="1" applyFont="1" applyFill="1" applyBorder="1" applyAlignment="1">
      <alignment horizontal="left" vertical="top" wrapText="1"/>
      <protection/>
    </xf>
    <xf numFmtId="0" fontId="49" fillId="0" borderId="45" xfId="61" applyNumberFormat="1" applyFont="1" applyFill="1" applyBorder="1" applyAlignment="1">
      <alignment horizontal="left" vertical="top" wrapText="1"/>
      <protection/>
    </xf>
    <xf numFmtId="0" fontId="49" fillId="0" borderId="61" xfId="61" applyNumberFormat="1" applyFont="1" applyFill="1" applyBorder="1" applyAlignment="1">
      <alignment horizontal="left" vertical="top" wrapText="1"/>
      <protection/>
    </xf>
    <xf numFmtId="0" fontId="7" fillId="0" borderId="0" xfId="61" applyFont="1" applyAlignment="1">
      <alignment vertical="center"/>
      <protection/>
    </xf>
    <xf numFmtId="0" fontId="5" fillId="0" borderId="0" xfId="0" applyFont="1" applyAlignment="1">
      <alignment vertical="center"/>
    </xf>
    <xf numFmtId="0" fontId="52" fillId="0" borderId="13" xfId="61" applyFont="1" applyFill="1" applyBorder="1" applyAlignment="1">
      <alignment vertical="center" wrapText="1"/>
      <protection/>
    </xf>
    <xf numFmtId="0" fontId="7" fillId="0" borderId="0" xfId="61" applyFont="1" applyBorder="1" applyAlignment="1">
      <alignment vertical="center" wrapText="1"/>
      <protection/>
    </xf>
    <xf numFmtId="0" fontId="0" fillId="0" borderId="0" xfId="0" applyFont="1" applyAlignment="1">
      <alignment vertical="center"/>
    </xf>
    <xf numFmtId="0" fontId="49" fillId="0" borderId="62" xfId="61" applyFont="1" applyFill="1" applyBorder="1" applyAlignment="1">
      <alignment horizontal="left" vertical="center" wrapText="1"/>
      <protection/>
    </xf>
    <xf numFmtId="0" fontId="49" fillId="0" borderId="55" xfId="61" applyFont="1" applyFill="1" applyBorder="1" applyAlignment="1">
      <alignment horizontal="left" vertical="center" wrapText="1"/>
      <protection/>
    </xf>
    <xf numFmtId="0" fontId="49" fillId="0" borderId="63" xfId="61" applyFont="1" applyFill="1" applyBorder="1" applyAlignment="1">
      <alignment horizontal="left" vertical="center" wrapText="1"/>
      <protection/>
    </xf>
    <xf numFmtId="0" fontId="50" fillId="0" borderId="25" xfId="61" applyFont="1" applyFill="1" applyBorder="1" applyAlignment="1">
      <alignment vertical="top" wrapText="1"/>
      <protection/>
    </xf>
    <xf numFmtId="0" fontId="48" fillId="0" borderId="14" xfId="61" applyFont="1" applyFill="1" applyBorder="1" applyAlignment="1">
      <alignment vertical="center" wrapText="1"/>
      <protection/>
    </xf>
    <xf numFmtId="0" fontId="48" fillId="0" borderId="15" xfId="61" applyFont="1" applyBorder="1" applyAlignment="1">
      <alignment vertical="center" wrapText="1"/>
      <protection/>
    </xf>
    <xf numFmtId="0" fontId="48" fillId="0" borderId="64" xfId="61" applyFont="1" applyBorder="1" applyAlignment="1">
      <alignment horizontal="center" vertical="center" textRotation="255"/>
      <protection/>
    </xf>
    <xf numFmtId="0" fontId="48" fillId="0" borderId="65" xfId="61" applyFont="1" applyBorder="1" applyAlignment="1">
      <alignment horizontal="center" vertical="center" textRotation="255"/>
      <protection/>
    </xf>
    <xf numFmtId="0" fontId="48" fillId="0" borderId="66" xfId="61" applyFont="1" applyBorder="1" applyAlignment="1">
      <alignment horizontal="center" vertical="center" textRotation="255"/>
      <protection/>
    </xf>
    <xf numFmtId="0" fontId="48" fillId="0" borderId="65" xfId="0" applyFont="1" applyBorder="1" applyAlignment="1">
      <alignment horizontal="center" vertical="center" textRotation="255"/>
    </xf>
    <xf numFmtId="0" fontId="48" fillId="0" borderId="49" xfId="0" applyFont="1" applyBorder="1" applyAlignment="1">
      <alignment horizontal="center" vertical="center" textRotation="255"/>
    </xf>
    <xf numFmtId="0" fontId="48" fillId="0" borderId="48" xfId="61" applyFont="1" applyBorder="1" applyAlignment="1">
      <alignment horizontal="center" vertical="center" textRotation="255"/>
      <protection/>
    </xf>
    <xf numFmtId="0" fontId="48" fillId="0" borderId="39" xfId="0" applyFont="1" applyFill="1" applyBorder="1" applyAlignment="1">
      <alignment vertical="center" wrapText="1"/>
    </xf>
    <xf numFmtId="0" fontId="48" fillId="0" borderId="28" xfId="61" applyFont="1" applyFill="1" applyBorder="1" applyAlignment="1">
      <alignment vertical="center" wrapText="1"/>
      <protection/>
    </xf>
    <xf numFmtId="0" fontId="48" fillId="0" borderId="29" xfId="61" applyFont="1" applyBorder="1" applyAlignment="1">
      <alignment vertical="center" wrapText="1"/>
      <protection/>
    </xf>
    <xf numFmtId="0" fontId="48" fillId="0" borderId="26" xfId="61" applyFont="1" applyFill="1" applyBorder="1" applyAlignment="1">
      <alignment vertical="center" wrapText="1"/>
      <protection/>
    </xf>
    <xf numFmtId="0" fontId="49" fillId="0" borderId="27" xfId="61" applyFont="1" applyBorder="1" applyAlignment="1">
      <alignment vertical="center"/>
      <protection/>
    </xf>
    <xf numFmtId="0" fontId="49" fillId="0" borderId="18" xfId="61" applyFont="1" applyBorder="1" applyAlignment="1">
      <alignment vertical="center"/>
      <protection/>
    </xf>
    <xf numFmtId="0" fontId="49" fillId="0" borderId="12" xfId="61" applyFont="1" applyBorder="1" applyAlignment="1">
      <alignment vertical="center"/>
      <protection/>
    </xf>
    <xf numFmtId="0" fontId="48" fillId="0" borderId="22" xfId="61" applyFont="1" applyFill="1" applyBorder="1" applyAlignment="1">
      <alignment vertical="center" shrinkToFit="1"/>
      <protection/>
    </xf>
    <xf numFmtId="0" fontId="48" fillId="0" borderId="23" xfId="61" applyFont="1" applyFill="1" applyBorder="1" applyAlignment="1">
      <alignment vertical="center" shrinkToFi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０５／１月"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0"/>
    <pageSetUpPr fitToPage="1"/>
  </sheetPr>
  <dimension ref="A1:CP60"/>
  <sheetViews>
    <sheetView showGridLines="0" tabSelected="1" zoomScalePageLayoutView="0" workbookViewId="0" topLeftCell="B1">
      <selection activeCell="B1" sqref="B1"/>
    </sheetView>
  </sheetViews>
  <sheetFormatPr defaultColWidth="9.00390625" defaultRowHeight="13.5"/>
  <cols>
    <col min="1" max="1" width="0.12890625" style="1" customWidth="1"/>
    <col min="2" max="2" width="3.25390625" style="1" customWidth="1"/>
    <col min="3" max="3" width="5.25390625" style="1" customWidth="1"/>
    <col min="4" max="4" width="14.125" style="1" customWidth="1"/>
    <col min="5" max="5" width="6.50390625" style="1" customWidth="1"/>
    <col min="6" max="6" width="2.75390625" style="1" customWidth="1"/>
    <col min="7" max="8" width="7.00390625" style="1" hidden="1" customWidth="1"/>
    <col min="9" max="9" width="7.125" style="1" hidden="1" customWidth="1"/>
    <col min="10" max="10" width="7.375" style="1" hidden="1" customWidth="1"/>
    <col min="11" max="11" width="7.50390625" style="1" hidden="1" customWidth="1"/>
    <col min="12" max="15" width="7.625" style="1" hidden="1" customWidth="1"/>
    <col min="16" max="25" width="7.50390625" style="1" hidden="1" customWidth="1"/>
    <col min="26" max="71" width="7.25390625" style="1" hidden="1" customWidth="1"/>
    <col min="72" max="80" width="7.375" style="1" hidden="1" customWidth="1"/>
    <col min="81" max="88" width="7.375" style="1" customWidth="1"/>
    <col min="89" max="89" width="88.50390625" style="1" customWidth="1"/>
    <col min="90" max="90" width="3.625" style="1" customWidth="1"/>
    <col min="91" max="16384" width="9.00390625" style="1" customWidth="1"/>
  </cols>
  <sheetData>
    <row r="1" spans="1:90" ht="18.75">
      <c r="A1" s="5"/>
      <c r="B1" s="5"/>
      <c r="C1" s="5"/>
      <c r="D1" s="5"/>
      <c r="E1" s="2" t="s">
        <v>57</v>
      </c>
      <c r="F1" s="5"/>
      <c r="G1" s="5"/>
      <c r="H1" s="5"/>
      <c r="I1" s="5"/>
      <c r="J1" s="5"/>
      <c r="K1" s="5"/>
      <c r="L1" s="6"/>
      <c r="M1" s="5"/>
      <c r="N1" s="3"/>
      <c r="O1" s="5"/>
      <c r="P1" s="3"/>
      <c r="Q1" s="5"/>
      <c r="R1" s="5"/>
      <c r="S1" s="5"/>
      <c r="T1" s="5"/>
      <c r="U1" s="5"/>
      <c r="V1" s="5"/>
      <c r="W1" s="5"/>
      <c r="X1" s="3"/>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11" t="s">
        <v>189</v>
      </c>
      <c r="CL1" s="5"/>
    </row>
    <row r="2" spans="1:90" ht="8.25" customHeight="1" thickBot="1">
      <c r="A2" s="5"/>
      <c r="B2" s="5"/>
      <c r="C2" s="5"/>
      <c r="D2" s="13"/>
      <c r="E2" s="13"/>
      <c r="F2" s="13"/>
      <c r="G2" s="13"/>
      <c r="H2" s="13"/>
      <c r="I2" s="13"/>
      <c r="J2" s="13"/>
      <c r="K2" s="13" t="s">
        <v>55</v>
      </c>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3"/>
      <c r="BR2" s="13"/>
      <c r="BS2" s="13"/>
      <c r="BT2" s="13"/>
      <c r="BU2" s="13"/>
      <c r="BV2" s="13"/>
      <c r="BW2" s="13"/>
      <c r="BX2" s="13"/>
      <c r="BY2" s="13"/>
      <c r="BZ2" s="13"/>
      <c r="CA2" s="13"/>
      <c r="CB2" s="13"/>
      <c r="CC2" s="13"/>
      <c r="CD2" s="13"/>
      <c r="CE2" s="13"/>
      <c r="CF2" s="13"/>
      <c r="CG2" s="13"/>
      <c r="CH2" s="13"/>
      <c r="CI2" s="13"/>
      <c r="CJ2" s="13"/>
      <c r="CK2" s="13"/>
      <c r="CL2" s="5"/>
    </row>
    <row r="3" spans="1:91" ht="48" customHeight="1">
      <c r="A3" s="5"/>
      <c r="B3" s="130" t="s">
        <v>9</v>
      </c>
      <c r="C3" s="131"/>
      <c r="D3" s="140" t="s">
        <v>161</v>
      </c>
      <c r="E3" s="141"/>
      <c r="F3" s="141"/>
      <c r="G3" s="141"/>
      <c r="H3" s="141"/>
      <c r="I3" s="141"/>
      <c r="J3" s="141"/>
      <c r="K3" s="141"/>
      <c r="L3" s="141"/>
      <c r="M3" s="141"/>
      <c r="N3" s="141"/>
      <c r="O3" s="141"/>
      <c r="P3" s="141"/>
      <c r="Q3" s="141"/>
      <c r="R3" s="141"/>
      <c r="S3" s="141"/>
      <c r="T3" s="141"/>
      <c r="U3" s="141"/>
      <c r="V3" s="141"/>
      <c r="W3" s="141"/>
      <c r="X3" s="141"/>
      <c r="Y3" s="141"/>
      <c r="Z3" s="141"/>
      <c r="AA3" s="141"/>
      <c r="AB3" s="141"/>
      <c r="AC3" s="141"/>
      <c r="AD3" s="141"/>
      <c r="AE3" s="141"/>
      <c r="AF3" s="141"/>
      <c r="AG3" s="141"/>
      <c r="AH3" s="141"/>
      <c r="AI3" s="141"/>
      <c r="AJ3" s="141"/>
      <c r="AK3" s="141"/>
      <c r="AL3" s="141"/>
      <c r="AM3" s="141"/>
      <c r="AN3" s="141"/>
      <c r="AO3" s="141"/>
      <c r="AP3" s="141"/>
      <c r="AQ3" s="141"/>
      <c r="AR3" s="141"/>
      <c r="AS3" s="141"/>
      <c r="AT3" s="141"/>
      <c r="AU3" s="141"/>
      <c r="AV3" s="141"/>
      <c r="AW3" s="141"/>
      <c r="AX3" s="141"/>
      <c r="AY3" s="141"/>
      <c r="AZ3" s="141"/>
      <c r="BA3" s="141"/>
      <c r="BB3" s="141"/>
      <c r="BC3" s="141"/>
      <c r="BD3" s="141"/>
      <c r="BE3" s="141"/>
      <c r="BF3" s="141"/>
      <c r="BG3" s="141"/>
      <c r="BH3" s="141"/>
      <c r="BI3" s="141"/>
      <c r="BJ3" s="141"/>
      <c r="BK3" s="141"/>
      <c r="BL3" s="141"/>
      <c r="BM3" s="141"/>
      <c r="BN3" s="141"/>
      <c r="BO3" s="141"/>
      <c r="BP3" s="141"/>
      <c r="BQ3" s="141"/>
      <c r="BR3" s="141"/>
      <c r="BS3" s="141"/>
      <c r="BT3" s="141"/>
      <c r="BU3" s="141"/>
      <c r="BV3" s="141"/>
      <c r="BW3" s="141"/>
      <c r="BX3" s="141"/>
      <c r="BY3" s="141"/>
      <c r="BZ3" s="141"/>
      <c r="CA3" s="141"/>
      <c r="CB3" s="141"/>
      <c r="CC3" s="141"/>
      <c r="CD3" s="141"/>
      <c r="CE3" s="141"/>
      <c r="CF3" s="141"/>
      <c r="CG3" s="141"/>
      <c r="CH3" s="141"/>
      <c r="CI3" s="141"/>
      <c r="CJ3" s="141"/>
      <c r="CK3" s="142"/>
      <c r="CL3" s="17"/>
      <c r="CM3" s="4" t="s">
        <v>59</v>
      </c>
    </row>
    <row r="4" spans="1:90" ht="72" customHeight="1">
      <c r="A4" s="8"/>
      <c r="B4" s="132"/>
      <c r="C4" s="133"/>
      <c r="D4" s="148" t="s">
        <v>184</v>
      </c>
      <c r="E4" s="149"/>
      <c r="F4" s="149"/>
      <c r="G4" s="149"/>
      <c r="H4" s="149"/>
      <c r="I4" s="149"/>
      <c r="J4" s="149"/>
      <c r="K4" s="149"/>
      <c r="L4" s="149"/>
      <c r="M4" s="149"/>
      <c r="N4" s="149"/>
      <c r="O4" s="149"/>
      <c r="P4" s="149"/>
      <c r="Q4" s="149"/>
      <c r="R4" s="149"/>
      <c r="S4" s="149"/>
      <c r="T4" s="149"/>
      <c r="U4" s="149"/>
      <c r="V4" s="149"/>
      <c r="W4" s="149"/>
      <c r="X4" s="149"/>
      <c r="Y4" s="149"/>
      <c r="Z4" s="149"/>
      <c r="AA4" s="149"/>
      <c r="AB4" s="149"/>
      <c r="AC4" s="149"/>
      <c r="AD4" s="149"/>
      <c r="AE4" s="149"/>
      <c r="AF4" s="149"/>
      <c r="AG4" s="149"/>
      <c r="AH4" s="149"/>
      <c r="AI4" s="149"/>
      <c r="AJ4" s="149"/>
      <c r="AK4" s="149"/>
      <c r="AL4" s="149"/>
      <c r="AM4" s="149"/>
      <c r="AN4" s="149"/>
      <c r="AO4" s="149"/>
      <c r="AP4" s="149"/>
      <c r="AQ4" s="149"/>
      <c r="AR4" s="149"/>
      <c r="AS4" s="149"/>
      <c r="AT4" s="149"/>
      <c r="AU4" s="149"/>
      <c r="AV4" s="149"/>
      <c r="AW4" s="149"/>
      <c r="AX4" s="149"/>
      <c r="AY4" s="149"/>
      <c r="AZ4" s="149"/>
      <c r="BA4" s="149"/>
      <c r="BB4" s="149"/>
      <c r="BC4" s="149"/>
      <c r="BD4" s="149"/>
      <c r="BE4" s="149"/>
      <c r="BF4" s="149"/>
      <c r="BG4" s="149"/>
      <c r="BH4" s="149"/>
      <c r="BI4" s="149"/>
      <c r="BJ4" s="149"/>
      <c r="BK4" s="149"/>
      <c r="BL4" s="149"/>
      <c r="BM4" s="149"/>
      <c r="BN4" s="149"/>
      <c r="BO4" s="149"/>
      <c r="BP4" s="149"/>
      <c r="BQ4" s="149"/>
      <c r="BR4" s="149"/>
      <c r="BS4" s="149"/>
      <c r="BT4" s="149"/>
      <c r="BU4" s="149"/>
      <c r="BV4" s="149"/>
      <c r="BW4" s="149"/>
      <c r="BX4" s="149"/>
      <c r="BY4" s="149"/>
      <c r="BZ4" s="149"/>
      <c r="CA4" s="149"/>
      <c r="CB4" s="149"/>
      <c r="CC4" s="149"/>
      <c r="CD4" s="149"/>
      <c r="CE4" s="149"/>
      <c r="CF4" s="149"/>
      <c r="CG4" s="149"/>
      <c r="CH4" s="149"/>
      <c r="CI4" s="149"/>
      <c r="CJ4" s="149"/>
      <c r="CK4" s="150"/>
      <c r="CL4" s="17"/>
    </row>
    <row r="5" spans="1:91" ht="43.5" customHeight="1">
      <c r="A5" s="8"/>
      <c r="B5" s="132"/>
      <c r="C5" s="133"/>
      <c r="D5" s="127" t="s">
        <v>180</v>
      </c>
      <c r="E5" s="128"/>
      <c r="F5" s="128"/>
      <c r="G5" s="128"/>
      <c r="H5" s="128"/>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28"/>
      <c r="AH5" s="128"/>
      <c r="AI5" s="128"/>
      <c r="AJ5" s="128"/>
      <c r="AK5" s="128"/>
      <c r="AL5" s="128"/>
      <c r="AM5" s="128"/>
      <c r="AN5" s="128"/>
      <c r="AO5" s="128"/>
      <c r="AP5" s="128"/>
      <c r="AQ5" s="128"/>
      <c r="AR5" s="128"/>
      <c r="AS5" s="128"/>
      <c r="AT5" s="128"/>
      <c r="AU5" s="128"/>
      <c r="AV5" s="128"/>
      <c r="AW5" s="128"/>
      <c r="AX5" s="128"/>
      <c r="AY5" s="128"/>
      <c r="AZ5" s="128"/>
      <c r="BA5" s="128"/>
      <c r="BB5" s="128"/>
      <c r="BC5" s="128"/>
      <c r="BD5" s="128"/>
      <c r="BE5" s="128"/>
      <c r="BF5" s="128"/>
      <c r="BG5" s="128"/>
      <c r="BH5" s="128"/>
      <c r="BI5" s="128"/>
      <c r="BJ5" s="128"/>
      <c r="BK5" s="128"/>
      <c r="BL5" s="128"/>
      <c r="BM5" s="128"/>
      <c r="BN5" s="128"/>
      <c r="BO5" s="128"/>
      <c r="BP5" s="128"/>
      <c r="BQ5" s="128"/>
      <c r="BR5" s="128"/>
      <c r="BS5" s="128"/>
      <c r="BT5" s="128"/>
      <c r="BU5" s="128"/>
      <c r="BV5" s="128"/>
      <c r="BW5" s="128"/>
      <c r="BX5" s="128"/>
      <c r="BY5" s="128"/>
      <c r="BZ5" s="128"/>
      <c r="CA5" s="128"/>
      <c r="CB5" s="128"/>
      <c r="CC5" s="128"/>
      <c r="CD5" s="128"/>
      <c r="CE5" s="128"/>
      <c r="CF5" s="128"/>
      <c r="CG5" s="128"/>
      <c r="CH5" s="128"/>
      <c r="CI5" s="128"/>
      <c r="CJ5" s="128"/>
      <c r="CK5" s="129"/>
      <c r="CL5" s="17"/>
      <c r="CM5" s="4"/>
    </row>
    <row r="6" spans="1:90" ht="42" customHeight="1">
      <c r="A6" s="5"/>
      <c r="B6" s="113" t="s">
        <v>0</v>
      </c>
      <c r="C6" s="114"/>
      <c r="D6" s="102" t="s">
        <v>162</v>
      </c>
      <c r="E6" s="103"/>
      <c r="F6" s="103"/>
      <c r="G6" s="103"/>
      <c r="H6" s="103"/>
      <c r="I6" s="103"/>
      <c r="J6" s="103"/>
      <c r="K6" s="103"/>
      <c r="L6" s="103"/>
      <c r="M6" s="103"/>
      <c r="N6" s="103"/>
      <c r="O6" s="103"/>
      <c r="P6" s="103"/>
      <c r="Q6" s="103"/>
      <c r="R6" s="103"/>
      <c r="S6" s="103"/>
      <c r="T6" s="103"/>
      <c r="U6" s="103"/>
      <c r="V6" s="103"/>
      <c r="W6" s="103"/>
      <c r="X6" s="103"/>
      <c r="Y6" s="103"/>
      <c r="Z6" s="103"/>
      <c r="AA6" s="103"/>
      <c r="AB6" s="103"/>
      <c r="AC6" s="103"/>
      <c r="AD6" s="103"/>
      <c r="AE6" s="103"/>
      <c r="AF6" s="103"/>
      <c r="AG6" s="103"/>
      <c r="AH6" s="103"/>
      <c r="AI6" s="103"/>
      <c r="AJ6" s="103"/>
      <c r="AK6" s="103"/>
      <c r="AL6" s="103"/>
      <c r="AM6" s="103"/>
      <c r="AN6" s="103"/>
      <c r="AO6" s="103"/>
      <c r="AP6" s="103"/>
      <c r="AQ6" s="103"/>
      <c r="AR6" s="103"/>
      <c r="AS6" s="103"/>
      <c r="AT6" s="103"/>
      <c r="AU6" s="103"/>
      <c r="AV6" s="103"/>
      <c r="AW6" s="103"/>
      <c r="AX6" s="103"/>
      <c r="AY6" s="103"/>
      <c r="AZ6" s="103"/>
      <c r="BA6" s="103"/>
      <c r="BB6" s="103"/>
      <c r="BC6" s="103"/>
      <c r="BD6" s="103"/>
      <c r="BE6" s="103"/>
      <c r="BF6" s="103"/>
      <c r="BG6" s="103"/>
      <c r="BH6" s="103"/>
      <c r="BI6" s="103"/>
      <c r="BJ6" s="103"/>
      <c r="BK6" s="103"/>
      <c r="BL6" s="103"/>
      <c r="BM6" s="103"/>
      <c r="BN6" s="103"/>
      <c r="BO6" s="103"/>
      <c r="BP6" s="103"/>
      <c r="BQ6" s="103"/>
      <c r="BR6" s="103"/>
      <c r="BS6" s="103"/>
      <c r="BT6" s="103"/>
      <c r="BU6" s="103"/>
      <c r="BV6" s="103"/>
      <c r="BW6" s="103"/>
      <c r="BX6" s="103"/>
      <c r="BY6" s="103"/>
      <c r="BZ6" s="103"/>
      <c r="CA6" s="103"/>
      <c r="CB6" s="103"/>
      <c r="CC6" s="103"/>
      <c r="CD6" s="103"/>
      <c r="CE6" s="103"/>
      <c r="CF6" s="103"/>
      <c r="CG6" s="103"/>
      <c r="CH6" s="103"/>
      <c r="CI6" s="103"/>
      <c r="CJ6" s="103"/>
      <c r="CK6" s="104"/>
      <c r="CL6" s="17"/>
    </row>
    <row r="7" spans="1:94" ht="82.5" customHeight="1">
      <c r="A7" s="5"/>
      <c r="B7" s="123" t="s">
        <v>1</v>
      </c>
      <c r="C7" s="124"/>
      <c r="D7" s="108" t="s">
        <v>181</v>
      </c>
      <c r="E7" s="119"/>
      <c r="F7" s="119"/>
      <c r="G7" s="119"/>
      <c r="H7" s="119"/>
      <c r="I7" s="119"/>
      <c r="J7" s="119"/>
      <c r="K7" s="119"/>
      <c r="L7" s="119"/>
      <c r="M7" s="119"/>
      <c r="N7" s="119"/>
      <c r="O7" s="119"/>
      <c r="P7" s="119"/>
      <c r="Q7" s="119"/>
      <c r="R7" s="119"/>
      <c r="S7" s="119"/>
      <c r="T7" s="119"/>
      <c r="U7" s="119"/>
      <c r="V7" s="119"/>
      <c r="W7" s="119"/>
      <c r="X7" s="119"/>
      <c r="Y7" s="119"/>
      <c r="Z7" s="119"/>
      <c r="AA7" s="119"/>
      <c r="AB7" s="119"/>
      <c r="AC7" s="119"/>
      <c r="AD7" s="119"/>
      <c r="AE7" s="119"/>
      <c r="AF7" s="119"/>
      <c r="AG7" s="119"/>
      <c r="AH7" s="119"/>
      <c r="AI7" s="119"/>
      <c r="AJ7" s="119"/>
      <c r="AK7" s="119"/>
      <c r="AL7" s="119"/>
      <c r="AM7" s="119"/>
      <c r="AN7" s="119"/>
      <c r="AO7" s="119"/>
      <c r="AP7" s="119"/>
      <c r="AQ7" s="119"/>
      <c r="AR7" s="119"/>
      <c r="AS7" s="119"/>
      <c r="AT7" s="119"/>
      <c r="AU7" s="119"/>
      <c r="AV7" s="119"/>
      <c r="AW7" s="119"/>
      <c r="AX7" s="119"/>
      <c r="AY7" s="119"/>
      <c r="AZ7" s="119"/>
      <c r="BA7" s="119"/>
      <c r="BB7" s="119"/>
      <c r="BC7" s="119"/>
      <c r="BD7" s="119"/>
      <c r="BE7" s="119"/>
      <c r="BF7" s="119"/>
      <c r="BG7" s="119"/>
      <c r="BH7" s="119"/>
      <c r="BI7" s="119"/>
      <c r="BJ7" s="119"/>
      <c r="BK7" s="119"/>
      <c r="BL7" s="119"/>
      <c r="BM7" s="119"/>
      <c r="BN7" s="119"/>
      <c r="BO7" s="119"/>
      <c r="BP7" s="119"/>
      <c r="BQ7" s="119"/>
      <c r="BR7" s="119"/>
      <c r="BS7" s="119"/>
      <c r="BT7" s="119"/>
      <c r="BU7" s="119"/>
      <c r="BV7" s="119"/>
      <c r="BW7" s="119"/>
      <c r="BX7" s="119"/>
      <c r="BY7" s="119"/>
      <c r="BZ7" s="119"/>
      <c r="CA7" s="119"/>
      <c r="CB7" s="119"/>
      <c r="CC7" s="119"/>
      <c r="CD7" s="119"/>
      <c r="CE7" s="119"/>
      <c r="CF7" s="119"/>
      <c r="CG7" s="119"/>
      <c r="CH7" s="119"/>
      <c r="CI7" s="119"/>
      <c r="CJ7" s="119"/>
      <c r="CK7" s="120"/>
      <c r="CL7" s="17"/>
      <c r="CN7" s="4" t="s">
        <v>58</v>
      </c>
      <c r="CP7" s="4" t="s">
        <v>58</v>
      </c>
    </row>
    <row r="8" spans="1:94" ht="47.25" customHeight="1">
      <c r="A8" s="5"/>
      <c r="B8" s="125"/>
      <c r="C8" s="126"/>
      <c r="D8" s="108" t="s">
        <v>176</v>
      </c>
      <c r="E8" s="119"/>
      <c r="F8" s="119"/>
      <c r="G8" s="119"/>
      <c r="H8" s="119"/>
      <c r="I8" s="119"/>
      <c r="J8" s="119"/>
      <c r="K8" s="119"/>
      <c r="L8" s="119"/>
      <c r="M8" s="119"/>
      <c r="N8" s="119"/>
      <c r="O8" s="119"/>
      <c r="P8" s="119"/>
      <c r="Q8" s="119"/>
      <c r="R8" s="119"/>
      <c r="S8" s="119"/>
      <c r="T8" s="119"/>
      <c r="U8" s="119"/>
      <c r="V8" s="119"/>
      <c r="W8" s="119"/>
      <c r="X8" s="119"/>
      <c r="Y8" s="119"/>
      <c r="Z8" s="119"/>
      <c r="AA8" s="119"/>
      <c r="AB8" s="119"/>
      <c r="AC8" s="119"/>
      <c r="AD8" s="119"/>
      <c r="AE8" s="119"/>
      <c r="AF8" s="119"/>
      <c r="AG8" s="119"/>
      <c r="AH8" s="119"/>
      <c r="AI8" s="119"/>
      <c r="AJ8" s="119"/>
      <c r="AK8" s="119"/>
      <c r="AL8" s="119"/>
      <c r="AM8" s="119"/>
      <c r="AN8" s="119"/>
      <c r="AO8" s="119"/>
      <c r="AP8" s="119"/>
      <c r="AQ8" s="119"/>
      <c r="AR8" s="119"/>
      <c r="AS8" s="119"/>
      <c r="AT8" s="119"/>
      <c r="AU8" s="119"/>
      <c r="AV8" s="119"/>
      <c r="AW8" s="119"/>
      <c r="AX8" s="119"/>
      <c r="AY8" s="119"/>
      <c r="AZ8" s="119"/>
      <c r="BA8" s="119"/>
      <c r="BB8" s="119"/>
      <c r="BC8" s="119"/>
      <c r="BD8" s="119"/>
      <c r="BE8" s="119"/>
      <c r="BF8" s="119"/>
      <c r="BG8" s="119"/>
      <c r="BH8" s="119"/>
      <c r="BI8" s="119"/>
      <c r="BJ8" s="119"/>
      <c r="BK8" s="119"/>
      <c r="BL8" s="119"/>
      <c r="BM8" s="119"/>
      <c r="BN8" s="119"/>
      <c r="BO8" s="119"/>
      <c r="BP8" s="119"/>
      <c r="BQ8" s="119"/>
      <c r="BR8" s="119"/>
      <c r="BS8" s="119"/>
      <c r="BT8" s="119"/>
      <c r="BU8" s="119"/>
      <c r="BV8" s="119"/>
      <c r="BW8" s="119"/>
      <c r="BX8" s="119"/>
      <c r="BY8" s="119"/>
      <c r="BZ8" s="119"/>
      <c r="CA8" s="119"/>
      <c r="CB8" s="119"/>
      <c r="CC8" s="119"/>
      <c r="CD8" s="119"/>
      <c r="CE8" s="119"/>
      <c r="CF8" s="119"/>
      <c r="CG8" s="119"/>
      <c r="CH8" s="119"/>
      <c r="CI8" s="119"/>
      <c r="CJ8" s="119"/>
      <c r="CK8" s="120"/>
      <c r="CL8" s="17"/>
      <c r="CM8" s="4"/>
      <c r="CN8" s="4" t="s">
        <v>59</v>
      </c>
      <c r="CP8" s="4" t="s">
        <v>58</v>
      </c>
    </row>
    <row r="9" spans="1:94" ht="48.75" customHeight="1">
      <c r="A9" s="5"/>
      <c r="B9" s="123" t="s">
        <v>51</v>
      </c>
      <c r="C9" s="124"/>
      <c r="D9" s="108" t="s">
        <v>149</v>
      </c>
      <c r="E9" s="109"/>
      <c r="F9" s="109"/>
      <c r="G9" s="109"/>
      <c r="H9" s="109"/>
      <c r="I9" s="109"/>
      <c r="J9" s="109"/>
      <c r="K9" s="109"/>
      <c r="L9" s="109"/>
      <c r="M9" s="109"/>
      <c r="N9" s="109"/>
      <c r="O9" s="109"/>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c r="BD9" s="109"/>
      <c r="BE9" s="109"/>
      <c r="BF9" s="109"/>
      <c r="BG9" s="109"/>
      <c r="BH9" s="109"/>
      <c r="BI9" s="109"/>
      <c r="BJ9" s="109"/>
      <c r="BK9" s="109"/>
      <c r="BL9" s="109"/>
      <c r="BM9" s="109"/>
      <c r="BN9" s="109"/>
      <c r="BO9" s="109"/>
      <c r="BP9" s="109"/>
      <c r="BQ9" s="109"/>
      <c r="BR9" s="109"/>
      <c r="BS9" s="109"/>
      <c r="BT9" s="109"/>
      <c r="BU9" s="109"/>
      <c r="BV9" s="109"/>
      <c r="BW9" s="109"/>
      <c r="BX9" s="109"/>
      <c r="BY9" s="109"/>
      <c r="BZ9" s="109"/>
      <c r="CA9" s="109"/>
      <c r="CB9" s="109"/>
      <c r="CC9" s="109"/>
      <c r="CD9" s="109"/>
      <c r="CE9" s="109"/>
      <c r="CF9" s="109"/>
      <c r="CG9" s="109"/>
      <c r="CH9" s="109"/>
      <c r="CI9" s="109"/>
      <c r="CJ9" s="109"/>
      <c r="CK9" s="110"/>
      <c r="CL9" s="17"/>
      <c r="CM9" s="4"/>
      <c r="CN9" s="4" t="s">
        <v>59</v>
      </c>
      <c r="CP9" s="4" t="s">
        <v>58</v>
      </c>
    </row>
    <row r="10" spans="1:94" ht="58.5" customHeight="1" thickBot="1">
      <c r="A10" s="5"/>
      <c r="B10" s="138"/>
      <c r="C10" s="139"/>
      <c r="D10" s="143" t="s">
        <v>179</v>
      </c>
      <c r="E10" s="144"/>
      <c r="F10" s="144"/>
      <c r="G10" s="144"/>
      <c r="H10" s="144"/>
      <c r="I10" s="144"/>
      <c r="J10" s="144"/>
      <c r="K10" s="144"/>
      <c r="L10" s="144"/>
      <c r="M10" s="144"/>
      <c r="N10" s="144"/>
      <c r="O10" s="144"/>
      <c r="P10" s="144"/>
      <c r="Q10" s="144"/>
      <c r="R10" s="144"/>
      <c r="S10" s="144"/>
      <c r="T10" s="144"/>
      <c r="U10" s="144"/>
      <c r="V10" s="144"/>
      <c r="W10" s="144"/>
      <c r="X10" s="144"/>
      <c r="Y10" s="144"/>
      <c r="Z10" s="144"/>
      <c r="AA10" s="144"/>
      <c r="AB10" s="144"/>
      <c r="AC10" s="144"/>
      <c r="AD10" s="144"/>
      <c r="AE10" s="144"/>
      <c r="AF10" s="144"/>
      <c r="AG10" s="144"/>
      <c r="AH10" s="144"/>
      <c r="AI10" s="144"/>
      <c r="AJ10" s="144"/>
      <c r="AK10" s="144"/>
      <c r="AL10" s="144"/>
      <c r="AM10" s="144"/>
      <c r="AN10" s="144"/>
      <c r="AO10" s="144"/>
      <c r="AP10" s="144"/>
      <c r="AQ10" s="144"/>
      <c r="AR10" s="144"/>
      <c r="AS10" s="144"/>
      <c r="AT10" s="144"/>
      <c r="AU10" s="144"/>
      <c r="AV10" s="144"/>
      <c r="AW10" s="144"/>
      <c r="AX10" s="144"/>
      <c r="AY10" s="144"/>
      <c r="AZ10" s="144"/>
      <c r="BA10" s="144"/>
      <c r="BB10" s="144"/>
      <c r="BC10" s="144"/>
      <c r="BD10" s="144"/>
      <c r="BE10" s="144"/>
      <c r="BF10" s="144"/>
      <c r="BG10" s="144"/>
      <c r="BH10" s="144"/>
      <c r="BI10" s="144"/>
      <c r="BJ10" s="144"/>
      <c r="BK10" s="144"/>
      <c r="BL10" s="144"/>
      <c r="BM10" s="144"/>
      <c r="BN10" s="144"/>
      <c r="BO10" s="144"/>
      <c r="BP10" s="144"/>
      <c r="BQ10" s="144"/>
      <c r="BR10" s="144"/>
      <c r="BS10" s="144"/>
      <c r="BT10" s="144"/>
      <c r="BU10" s="144"/>
      <c r="BV10" s="144"/>
      <c r="BW10" s="144"/>
      <c r="BX10" s="144"/>
      <c r="BY10" s="144"/>
      <c r="BZ10" s="144"/>
      <c r="CA10" s="144"/>
      <c r="CB10" s="144"/>
      <c r="CC10" s="144"/>
      <c r="CD10" s="144"/>
      <c r="CE10" s="144"/>
      <c r="CF10" s="144"/>
      <c r="CG10" s="144"/>
      <c r="CH10" s="144"/>
      <c r="CI10" s="144"/>
      <c r="CJ10" s="144"/>
      <c r="CK10" s="145"/>
      <c r="CL10" s="17"/>
      <c r="CM10" s="4"/>
      <c r="CN10" s="4" t="s">
        <v>59</v>
      </c>
      <c r="CP10" s="4" t="s">
        <v>58</v>
      </c>
    </row>
    <row r="11" spans="1:94" ht="13.5" customHeight="1">
      <c r="A11" s="5"/>
      <c r="B11" s="134"/>
      <c r="C11" s="135"/>
      <c r="D11" s="135"/>
      <c r="E11" s="136"/>
      <c r="F11" s="18"/>
      <c r="G11" s="146" t="s">
        <v>10</v>
      </c>
      <c r="H11" s="146"/>
      <c r="I11" s="146"/>
      <c r="J11" s="146"/>
      <c r="K11" s="146"/>
      <c r="L11" s="146"/>
      <c r="M11" s="146"/>
      <c r="N11" s="146"/>
      <c r="O11" s="146"/>
      <c r="P11" s="146"/>
      <c r="Q11" s="146"/>
      <c r="R11" s="146"/>
      <c r="S11" s="146"/>
      <c r="T11" s="146"/>
      <c r="U11" s="146"/>
      <c r="V11" s="146"/>
      <c r="W11" s="146"/>
      <c r="X11" s="146"/>
      <c r="Y11" s="146"/>
      <c r="Z11" s="146"/>
      <c r="AA11" s="146"/>
      <c r="AB11" s="146"/>
      <c r="AC11" s="146"/>
      <c r="AD11" s="146"/>
      <c r="AE11" s="146"/>
      <c r="AF11" s="146"/>
      <c r="AG11" s="146"/>
      <c r="AH11" s="146"/>
      <c r="AI11" s="146"/>
      <c r="AJ11" s="146"/>
      <c r="AK11" s="146"/>
      <c r="AL11" s="146"/>
      <c r="AM11" s="146"/>
      <c r="AN11" s="146"/>
      <c r="AO11" s="146"/>
      <c r="AP11" s="146"/>
      <c r="AQ11" s="146"/>
      <c r="AR11" s="146"/>
      <c r="AS11" s="146"/>
      <c r="AT11" s="146"/>
      <c r="AU11" s="146"/>
      <c r="AV11" s="146"/>
      <c r="AW11" s="146"/>
      <c r="AX11" s="146"/>
      <c r="AY11" s="146"/>
      <c r="AZ11" s="146"/>
      <c r="BA11" s="146"/>
      <c r="BB11" s="146"/>
      <c r="BC11" s="146"/>
      <c r="BD11" s="146"/>
      <c r="BE11" s="146"/>
      <c r="BF11" s="146"/>
      <c r="BG11" s="146"/>
      <c r="BH11" s="146"/>
      <c r="BI11" s="146"/>
      <c r="BJ11" s="146"/>
      <c r="BK11" s="146"/>
      <c r="BL11" s="146"/>
      <c r="BM11" s="146"/>
      <c r="BN11" s="146"/>
      <c r="BO11" s="146"/>
      <c r="BP11" s="146"/>
      <c r="BQ11" s="146"/>
      <c r="BR11" s="146"/>
      <c r="BS11" s="146"/>
      <c r="BT11" s="146"/>
      <c r="BU11" s="146"/>
      <c r="BV11" s="146"/>
      <c r="BW11" s="146"/>
      <c r="BX11" s="146"/>
      <c r="BY11" s="146"/>
      <c r="BZ11" s="146"/>
      <c r="CA11" s="146"/>
      <c r="CB11" s="146"/>
      <c r="CC11" s="146"/>
      <c r="CD11" s="146"/>
      <c r="CE11" s="146"/>
      <c r="CF11" s="146"/>
      <c r="CG11" s="146"/>
      <c r="CH11" s="146"/>
      <c r="CI11" s="146"/>
      <c r="CJ11" s="147"/>
      <c r="CK11" s="121" t="s">
        <v>11</v>
      </c>
      <c r="CL11" s="7"/>
      <c r="CM11" s="4"/>
      <c r="CN11" s="4" t="s">
        <v>58</v>
      </c>
      <c r="CP11" s="4" t="s">
        <v>58</v>
      </c>
    </row>
    <row r="12" spans="1:94" ht="13.5">
      <c r="A12" s="5"/>
      <c r="B12" s="132"/>
      <c r="C12" s="133"/>
      <c r="D12" s="133"/>
      <c r="E12" s="137"/>
      <c r="F12" s="19"/>
      <c r="G12" s="20" t="s">
        <v>12</v>
      </c>
      <c r="H12" s="20" t="s">
        <v>13</v>
      </c>
      <c r="I12" s="20" t="s">
        <v>14</v>
      </c>
      <c r="J12" s="20" t="s">
        <v>15</v>
      </c>
      <c r="K12" s="20" t="s">
        <v>16</v>
      </c>
      <c r="L12" s="20" t="s">
        <v>17</v>
      </c>
      <c r="M12" s="20" t="s">
        <v>18</v>
      </c>
      <c r="N12" s="20" t="s">
        <v>19</v>
      </c>
      <c r="O12" s="20" t="s">
        <v>20</v>
      </c>
      <c r="P12" s="20" t="s">
        <v>21</v>
      </c>
      <c r="Q12" s="20" t="s">
        <v>22</v>
      </c>
      <c r="R12" s="20" t="s">
        <v>23</v>
      </c>
      <c r="S12" s="20" t="s">
        <v>12</v>
      </c>
      <c r="T12" s="20" t="s">
        <v>13</v>
      </c>
      <c r="U12" s="20" t="s">
        <v>14</v>
      </c>
      <c r="V12" s="20" t="s">
        <v>15</v>
      </c>
      <c r="W12" s="20" t="s">
        <v>16</v>
      </c>
      <c r="X12" s="20" t="s">
        <v>6</v>
      </c>
      <c r="Y12" s="20" t="s">
        <v>7</v>
      </c>
      <c r="Z12" s="20" t="s">
        <v>8</v>
      </c>
      <c r="AA12" s="20" t="s">
        <v>40</v>
      </c>
      <c r="AB12" s="20" t="s">
        <v>41</v>
      </c>
      <c r="AC12" s="20" t="s">
        <v>42</v>
      </c>
      <c r="AD12" s="20" t="s">
        <v>43</v>
      </c>
      <c r="AE12" s="20" t="s">
        <v>44</v>
      </c>
      <c r="AF12" s="20" t="s">
        <v>47</v>
      </c>
      <c r="AG12" s="20" t="s">
        <v>48</v>
      </c>
      <c r="AH12" s="20" t="s">
        <v>49</v>
      </c>
      <c r="AI12" s="20" t="s">
        <v>50</v>
      </c>
      <c r="AJ12" s="20" t="s">
        <v>6</v>
      </c>
      <c r="AK12" s="20" t="s">
        <v>7</v>
      </c>
      <c r="AL12" s="20" t="s">
        <v>8</v>
      </c>
      <c r="AM12" s="20" t="s">
        <v>40</v>
      </c>
      <c r="AN12" s="20" t="s">
        <v>41</v>
      </c>
      <c r="AO12" s="20" t="s">
        <v>42</v>
      </c>
      <c r="AP12" s="20" t="s">
        <v>43</v>
      </c>
      <c r="AQ12" s="20" t="s">
        <v>44</v>
      </c>
      <c r="AR12" s="20" t="s">
        <v>47</v>
      </c>
      <c r="AS12" s="20" t="s">
        <v>48</v>
      </c>
      <c r="AT12" s="20" t="s">
        <v>49</v>
      </c>
      <c r="AU12" s="20" t="s">
        <v>50</v>
      </c>
      <c r="AV12" s="20" t="s">
        <v>6</v>
      </c>
      <c r="AW12" s="20" t="s">
        <v>7</v>
      </c>
      <c r="AX12" s="20" t="s">
        <v>8</v>
      </c>
      <c r="AY12" s="20" t="s">
        <v>2</v>
      </c>
      <c r="AZ12" s="20" t="s">
        <v>3</v>
      </c>
      <c r="BA12" s="20" t="s">
        <v>73</v>
      </c>
      <c r="BB12" s="20" t="s">
        <v>74</v>
      </c>
      <c r="BC12" s="20" t="s">
        <v>74</v>
      </c>
      <c r="BD12" s="20" t="s">
        <v>75</v>
      </c>
      <c r="BE12" s="20" t="s">
        <v>76</v>
      </c>
      <c r="BF12" s="20" t="s">
        <v>77</v>
      </c>
      <c r="BG12" s="20" t="s">
        <v>78</v>
      </c>
      <c r="BH12" s="20" t="s">
        <v>79</v>
      </c>
      <c r="BI12" s="20" t="s">
        <v>80</v>
      </c>
      <c r="BJ12" s="20" t="s">
        <v>81</v>
      </c>
      <c r="BK12" s="20" t="s">
        <v>82</v>
      </c>
      <c r="BL12" s="20" t="s">
        <v>83</v>
      </c>
      <c r="BM12" s="20" t="s">
        <v>84</v>
      </c>
      <c r="BN12" s="20" t="s">
        <v>85</v>
      </c>
      <c r="BO12" s="20" t="s">
        <v>86</v>
      </c>
      <c r="BP12" s="20" t="s">
        <v>87</v>
      </c>
      <c r="BQ12" s="20" t="s">
        <v>76</v>
      </c>
      <c r="BR12" s="20" t="s">
        <v>77</v>
      </c>
      <c r="BS12" s="20" t="s">
        <v>78</v>
      </c>
      <c r="BT12" s="20" t="s">
        <v>79</v>
      </c>
      <c r="BU12" s="20" t="s">
        <v>80</v>
      </c>
      <c r="BV12" s="20" t="s">
        <v>81</v>
      </c>
      <c r="BW12" s="20" t="s">
        <v>82</v>
      </c>
      <c r="BX12" s="20" t="s">
        <v>83</v>
      </c>
      <c r="BY12" s="20" t="s">
        <v>3</v>
      </c>
      <c r="BZ12" s="20" t="s">
        <v>85</v>
      </c>
      <c r="CA12" s="20" t="s">
        <v>4</v>
      </c>
      <c r="CB12" s="20" t="s">
        <v>5</v>
      </c>
      <c r="CC12" s="21" t="s">
        <v>92</v>
      </c>
      <c r="CD12" s="21" t="s">
        <v>99</v>
      </c>
      <c r="CE12" s="21" t="s">
        <v>110</v>
      </c>
      <c r="CF12" s="21" t="s">
        <v>123</v>
      </c>
      <c r="CG12" s="21" t="s">
        <v>131</v>
      </c>
      <c r="CH12" s="21" t="s">
        <v>140</v>
      </c>
      <c r="CI12" s="21" t="s">
        <v>150</v>
      </c>
      <c r="CJ12" s="21" t="s">
        <v>158</v>
      </c>
      <c r="CK12" s="122"/>
      <c r="CL12" s="5"/>
      <c r="CM12" s="4"/>
      <c r="CP12" s="4" t="s">
        <v>58</v>
      </c>
    </row>
    <row r="13" spans="1:91" ht="15.75" customHeight="1">
      <c r="A13" s="5"/>
      <c r="B13" s="182" t="s">
        <v>24</v>
      </c>
      <c r="C13" s="155" t="s">
        <v>52</v>
      </c>
      <c r="D13" s="155"/>
      <c r="E13" s="22" t="s">
        <v>25</v>
      </c>
      <c r="F13" s="23"/>
      <c r="G13" s="24">
        <v>0.7</v>
      </c>
      <c r="H13" s="24">
        <v>-10</v>
      </c>
      <c r="I13" s="24">
        <v>-7.9</v>
      </c>
      <c r="J13" s="24">
        <v>-5.3</v>
      </c>
      <c r="K13" s="24">
        <v>-3.4</v>
      </c>
      <c r="L13" s="24">
        <v>0.2</v>
      </c>
      <c r="M13" s="24">
        <v>3.4</v>
      </c>
      <c r="N13" s="24">
        <v>3.8</v>
      </c>
      <c r="O13" s="25">
        <v>4.2</v>
      </c>
      <c r="P13" s="25">
        <v>11.8</v>
      </c>
      <c r="Q13" s="25">
        <v>6.7</v>
      </c>
      <c r="R13" s="26">
        <v>1.8</v>
      </c>
      <c r="S13" s="25">
        <v>8.7</v>
      </c>
      <c r="T13" s="25">
        <v>5.7</v>
      </c>
      <c r="U13" s="25">
        <v>8.2</v>
      </c>
      <c r="V13" s="25">
        <v>5.5</v>
      </c>
      <c r="W13" s="25">
        <v>2</v>
      </c>
      <c r="X13" s="25">
        <v>4.3</v>
      </c>
      <c r="Y13" s="25">
        <v>4.2</v>
      </c>
      <c r="Z13" s="25">
        <v>8.2</v>
      </c>
      <c r="AA13" s="25">
        <v>0.7</v>
      </c>
      <c r="AB13" s="25">
        <v>8.8</v>
      </c>
      <c r="AC13" s="25">
        <v>5.1</v>
      </c>
      <c r="AD13" s="25">
        <v>10.2</v>
      </c>
      <c r="AE13" s="25">
        <v>4.2</v>
      </c>
      <c r="AF13" s="25">
        <v>5.4</v>
      </c>
      <c r="AG13" s="25">
        <v>10.8</v>
      </c>
      <c r="AH13" s="25">
        <v>7.1</v>
      </c>
      <c r="AI13" s="25">
        <v>9.1</v>
      </c>
      <c r="AJ13" s="25">
        <v>10.3</v>
      </c>
      <c r="AK13" s="25">
        <v>14.5</v>
      </c>
      <c r="AL13" s="25">
        <v>10.5</v>
      </c>
      <c r="AM13" s="25">
        <v>17.9</v>
      </c>
      <c r="AN13" s="25">
        <v>5.9</v>
      </c>
      <c r="AO13" s="25">
        <v>8.7</v>
      </c>
      <c r="AP13" s="25">
        <v>3.4</v>
      </c>
      <c r="AQ13" s="25">
        <v>10</v>
      </c>
      <c r="AR13" s="25">
        <v>4.8</v>
      </c>
      <c r="AS13" s="25">
        <v>2.5</v>
      </c>
      <c r="AT13" s="25">
        <v>8.2</v>
      </c>
      <c r="AU13" s="25">
        <v>7.4</v>
      </c>
      <c r="AV13" s="25">
        <v>-0.9</v>
      </c>
      <c r="AW13" s="25">
        <v>-4.9</v>
      </c>
      <c r="AX13" s="25">
        <v>-1.9</v>
      </c>
      <c r="AY13" s="25">
        <v>-2.2</v>
      </c>
      <c r="AZ13" s="25">
        <v>0</v>
      </c>
      <c r="BA13" s="25">
        <v>2</v>
      </c>
      <c r="BB13" s="25">
        <v>6.5</v>
      </c>
      <c r="BC13" s="25">
        <v>6.5</v>
      </c>
      <c r="BD13" s="25">
        <v>2.6</v>
      </c>
      <c r="BE13" s="25">
        <v>15</v>
      </c>
      <c r="BF13" s="25">
        <v>2.7</v>
      </c>
      <c r="BG13" s="25">
        <v>-3.5</v>
      </c>
      <c r="BH13" s="25">
        <v>2.1</v>
      </c>
      <c r="BI13" s="25">
        <v>8</v>
      </c>
      <c r="BJ13" s="25">
        <v>2.3</v>
      </c>
      <c r="BK13" s="25">
        <v>8.8</v>
      </c>
      <c r="BL13" s="25">
        <v>6.9</v>
      </c>
      <c r="BM13" s="25">
        <v>-6.6</v>
      </c>
      <c r="BN13" s="25">
        <v>0.7</v>
      </c>
      <c r="BO13" s="25">
        <v>-5.6</v>
      </c>
      <c r="BP13" s="25">
        <v>-5.7</v>
      </c>
      <c r="BQ13" s="25">
        <v>1.2</v>
      </c>
      <c r="BR13" s="25">
        <v>-8.1</v>
      </c>
      <c r="BS13" s="25">
        <v>-1.7</v>
      </c>
      <c r="BT13" s="25">
        <v>-7.9</v>
      </c>
      <c r="BU13" s="25">
        <v>-23</v>
      </c>
      <c r="BV13" s="25">
        <v>-20.9</v>
      </c>
      <c r="BW13" s="25">
        <v>-29.5</v>
      </c>
      <c r="BX13" s="25">
        <v>-35.6</v>
      </c>
      <c r="BY13" s="25">
        <v>-31.5</v>
      </c>
      <c r="BZ13" s="25">
        <v>-29.6</v>
      </c>
      <c r="CA13" s="25">
        <v>-28.5</v>
      </c>
      <c r="CB13" s="25">
        <v>-22.9</v>
      </c>
      <c r="CC13" s="28" t="s">
        <v>104</v>
      </c>
      <c r="CD13" s="28" t="s">
        <v>115</v>
      </c>
      <c r="CE13" s="28" t="s">
        <v>129</v>
      </c>
      <c r="CF13" s="28" t="s">
        <v>134</v>
      </c>
      <c r="CG13" s="28">
        <v>0.5</v>
      </c>
      <c r="CH13" s="28" t="s">
        <v>152</v>
      </c>
      <c r="CI13" s="28" t="s">
        <v>163</v>
      </c>
      <c r="CJ13" s="28" t="s">
        <v>64</v>
      </c>
      <c r="CK13" s="116" t="s">
        <v>165</v>
      </c>
      <c r="CL13" s="5"/>
      <c r="CM13" s="4"/>
    </row>
    <row r="14" spans="1:91" ht="15.75" customHeight="1">
      <c r="A14" s="9"/>
      <c r="B14" s="182"/>
      <c r="C14" s="155"/>
      <c r="D14" s="155"/>
      <c r="E14" s="29" t="s">
        <v>26</v>
      </c>
      <c r="F14" s="30"/>
      <c r="G14" s="31">
        <v>2.4</v>
      </c>
      <c r="H14" s="31">
        <v>-0.3</v>
      </c>
      <c r="I14" s="31">
        <v>-1.3</v>
      </c>
      <c r="J14" s="31">
        <v>4.1</v>
      </c>
      <c r="K14" s="31">
        <v>3.6</v>
      </c>
      <c r="L14" s="31">
        <v>0.8</v>
      </c>
      <c r="M14" s="31">
        <v>5.9</v>
      </c>
      <c r="N14" s="31">
        <v>4.9</v>
      </c>
      <c r="O14" s="31">
        <v>6.9</v>
      </c>
      <c r="P14" s="31">
        <v>7.7</v>
      </c>
      <c r="Q14" s="31">
        <v>8.5</v>
      </c>
      <c r="R14" s="31">
        <v>4.2</v>
      </c>
      <c r="S14" s="31">
        <v>8.9</v>
      </c>
      <c r="T14" s="31">
        <v>5.9</v>
      </c>
      <c r="U14" s="31">
        <v>9.9</v>
      </c>
      <c r="V14" s="31">
        <v>4.1</v>
      </c>
      <c r="W14" s="31">
        <v>-0.8</v>
      </c>
      <c r="X14" s="31">
        <v>4.4</v>
      </c>
      <c r="Y14" s="31">
        <v>1.9</v>
      </c>
      <c r="Z14" s="31">
        <v>2</v>
      </c>
      <c r="AA14" s="31">
        <v>1</v>
      </c>
      <c r="AB14" s="31">
        <v>1.2</v>
      </c>
      <c r="AC14" s="31">
        <v>0.3</v>
      </c>
      <c r="AD14" s="31">
        <v>0.3</v>
      </c>
      <c r="AE14" s="31">
        <v>0.2</v>
      </c>
      <c r="AF14" s="31">
        <v>-2.3</v>
      </c>
      <c r="AG14" s="31">
        <v>1.5</v>
      </c>
      <c r="AH14" s="31">
        <v>1.2</v>
      </c>
      <c r="AI14" s="31">
        <v>3</v>
      </c>
      <c r="AJ14" s="31">
        <v>3.4</v>
      </c>
      <c r="AK14" s="31">
        <v>3.5</v>
      </c>
      <c r="AL14" s="31">
        <v>2.7</v>
      </c>
      <c r="AM14" s="31">
        <v>3.9</v>
      </c>
      <c r="AN14" s="31">
        <v>3.1</v>
      </c>
      <c r="AO14" s="31">
        <v>3.6</v>
      </c>
      <c r="AP14" s="31">
        <v>3.9</v>
      </c>
      <c r="AQ14" s="31">
        <v>5</v>
      </c>
      <c r="AR14" s="31">
        <v>5.1</v>
      </c>
      <c r="AS14" s="31">
        <v>5.9</v>
      </c>
      <c r="AT14" s="31">
        <v>5.2</v>
      </c>
      <c r="AU14" s="31">
        <v>7.4</v>
      </c>
      <c r="AV14" s="31">
        <v>5.2</v>
      </c>
      <c r="AW14" s="31">
        <v>5.1</v>
      </c>
      <c r="AX14" s="31">
        <v>4.4</v>
      </c>
      <c r="AY14" s="31">
        <v>3.1</v>
      </c>
      <c r="AZ14" s="31">
        <v>2</v>
      </c>
      <c r="BA14" s="31">
        <v>2.2</v>
      </c>
      <c r="BB14" s="31">
        <v>3.8</v>
      </c>
      <c r="BC14" s="31">
        <v>3.8</v>
      </c>
      <c r="BD14" s="31">
        <v>1.1</v>
      </c>
      <c r="BE14" s="31">
        <v>3.2</v>
      </c>
      <c r="BF14" s="31">
        <v>4.4</v>
      </c>
      <c r="BG14" s="31">
        <v>0.8</v>
      </c>
      <c r="BH14" s="31">
        <v>4.7</v>
      </c>
      <c r="BI14" s="31">
        <v>2.9</v>
      </c>
      <c r="BJ14" s="31">
        <v>1.5</v>
      </c>
      <c r="BK14" s="31">
        <v>2.9</v>
      </c>
      <c r="BL14" s="31">
        <v>5.1</v>
      </c>
      <c r="BM14" s="31">
        <v>-0.7</v>
      </c>
      <c r="BN14" s="31">
        <v>1.9</v>
      </c>
      <c r="BO14" s="31">
        <v>1.1</v>
      </c>
      <c r="BP14" s="31">
        <v>0</v>
      </c>
      <c r="BQ14" s="31">
        <v>2.4</v>
      </c>
      <c r="BR14" s="31">
        <v>-6.9</v>
      </c>
      <c r="BS14" s="31">
        <v>0.2</v>
      </c>
      <c r="BT14" s="31">
        <v>-7.1</v>
      </c>
      <c r="BU14" s="31">
        <v>-16.5</v>
      </c>
      <c r="BV14" s="31">
        <v>-20.7</v>
      </c>
      <c r="BW14" s="31">
        <v>-30.9</v>
      </c>
      <c r="BX14" s="31">
        <v>-38.4</v>
      </c>
      <c r="BY14" s="31">
        <v>-34.2</v>
      </c>
      <c r="BZ14" s="31">
        <v>-30.7</v>
      </c>
      <c r="CA14" s="31">
        <v>-29.5</v>
      </c>
      <c r="CB14" s="32">
        <v>-23.5</v>
      </c>
      <c r="CC14" s="33">
        <v>0.1</v>
      </c>
      <c r="CD14" s="33" t="s">
        <v>116</v>
      </c>
      <c r="CE14" s="33">
        <v>2.3</v>
      </c>
      <c r="CF14" s="33">
        <v>0</v>
      </c>
      <c r="CG14" s="33" t="s">
        <v>107</v>
      </c>
      <c r="CH14" s="33" t="s">
        <v>153</v>
      </c>
      <c r="CI14" s="33" t="s">
        <v>164</v>
      </c>
      <c r="CJ14" s="33" t="s">
        <v>64</v>
      </c>
      <c r="CK14" s="118"/>
      <c r="CL14" s="5"/>
      <c r="CM14" s="4"/>
    </row>
    <row r="15" spans="1:91" ht="15.75" customHeight="1">
      <c r="A15" s="9"/>
      <c r="B15" s="182"/>
      <c r="C15" s="34" t="s">
        <v>27</v>
      </c>
      <c r="D15" s="34"/>
      <c r="E15" s="35" t="s">
        <v>25</v>
      </c>
      <c r="F15" s="36"/>
      <c r="G15" s="37">
        <v>-0.2</v>
      </c>
      <c r="H15" s="37">
        <v>0</v>
      </c>
      <c r="I15" s="37">
        <v>-1.9</v>
      </c>
      <c r="J15" s="37">
        <v>4.9</v>
      </c>
      <c r="K15" s="37">
        <v>5.5</v>
      </c>
      <c r="L15" s="37">
        <v>3.4</v>
      </c>
      <c r="M15" s="37">
        <v>3.9</v>
      </c>
      <c r="N15" s="37">
        <v>5.4</v>
      </c>
      <c r="O15" s="38">
        <v>6.5</v>
      </c>
      <c r="P15" s="38">
        <v>9.3</v>
      </c>
      <c r="Q15" s="38">
        <v>5.6</v>
      </c>
      <c r="R15" s="39">
        <v>5.4</v>
      </c>
      <c r="S15" s="38">
        <v>8.7</v>
      </c>
      <c r="T15" s="38">
        <v>9.7</v>
      </c>
      <c r="U15" s="39">
        <v>10.7</v>
      </c>
      <c r="V15" s="38">
        <v>6.6</v>
      </c>
      <c r="W15" s="38">
        <v>4.6</v>
      </c>
      <c r="X15" s="38">
        <v>4.5</v>
      </c>
      <c r="Y15" s="38">
        <v>3.5</v>
      </c>
      <c r="Z15" s="38">
        <v>0.7</v>
      </c>
      <c r="AA15" s="38">
        <v>1.9</v>
      </c>
      <c r="AB15" s="38">
        <v>1.9</v>
      </c>
      <c r="AC15" s="25">
        <v>4</v>
      </c>
      <c r="AD15" s="40">
        <v>1.6</v>
      </c>
      <c r="AE15" s="40">
        <v>0.9</v>
      </c>
      <c r="AF15" s="41">
        <v>-0.6</v>
      </c>
      <c r="AG15" s="41">
        <v>-0.6</v>
      </c>
      <c r="AH15" s="40">
        <v>2.2</v>
      </c>
      <c r="AI15" s="40">
        <v>1.5</v>
      </c>
      <c r="AJ15" s="40">
        <v>1.7</v>
      </c>
      <c r="AK15" s="40">
        <v>2.4</v>
      </c>
      <c r="AL15" s="40">
        <v>4.5</v>
      </c>
      <c r="AM15" s="40">
        <v>3.7</v>
      </c>
      <c r="AN15" s="40">
        <v>4.1</v>
      </c>
      <c r="AO15" s="40">
        <v>1.9</v>
      </c>
      <c r="AP15" s="40">
        <v>1.9</v>
      </c>
      <c r="AQ15" s="40">
        <v>3.2</v>
      </c>
      <c r="AR15" s="40">
        <v>2.1</v>
      </c>
      <c r="AS15" s="40">
        <v>1.6</v>
      </c>
      <c r="AT15" s="40">
        <v>3.2</v>
      </c>
      <c r="AU15" s="40">
        <v>6.7</v>
      </c>
      <c r="AV15" s="40">
        <v>5.1</v>
      </c>
      <c r="AW15" s="40">
        <v>4.7</v>
      </c>
      <c r="AX15" s="40">
        <v>5.3</v>
      </c>
      <c r="AY15" s="40">
        <v>4.6</v>
      </c>
      <c r="AZ15" s="40">
        <v>4.1</v>
      </c>
      <c r="BA15" s="40">
        <v>5.2</v>
      </c>
      <c r="BB15" s="41" t="s">
        <v>88</v>
      </c>
      <c r="BC15" s="40">
        <v>2.2</v>
      </c>
      <c r="BD15" s="40">
        <v>7.2</v>
      </c>
      <c r="BE15" s="40">
        <v>8.1</v>
      </c>
      <c r="BF15" s="40">
        <v>7.7</v>
      </c>
      <c r="BG15" s="41" t="s">
        <v>88</v>
      </c>
      <c r="BH15" s="40">
        <v>7.4</v>
      </c>
      <c r="BI15" s="40">
        <v>5.7</v>
      </c>
      <c r="BJ15" s="40">
        <v>4.4</v>
      </c>
      <c r="BK15" s="40">
        <v>4.9</v>
      </c>
      <c r="BL15" s="40">
        <v>9.5</v>
      </c>
      <c r="BM15" s="40">
        <v>5.6</v>
      </c>
      <c r="BN15" s="41" t="s">
        <v>88</v>
      </c>
      <c r="BO15" s="40">
        <v>9</v>
      </c>
      <c r="BP15" s="40">
        <v>4.1</v>
      </c>
      <c r="BQ15" s="40">
        <v>5.8</v>
      </c>
      <c r="BR15" s="40">
        <v>2.4</v>
      </c>
      <c r="BS15" s="41" t="s">
        <v>88</v>
      </c>
      <c r="BT15" s="40">
        <v>0.2</v>
      </c>
      <c r="BU15" s="40">
        <v>-5.4</v>
      </c>
      <c r="BV15" s="40">
        <v>-14.6</v>
      </c>
      <c r="BW15" s="40">
        <v>-23.9</v>
      </c>
      <c r="BX15" s="40">
        <v>-31</v>
      </c>
      <c r="BY15" s="40">
        <v>-32.4</v>
      </c>
      <c r="BZ15" s="41">
        <v>-22.6</v>
      </c>
      <c r="CA15" s="40">
        <v>-22.6</v>
      </c>
      <c r="CB15" s="40">
        <v>-20.5</v>
      </c>
      <c r="CC15" s="42" t="s">
        <v>107</v>
      </c>
      <c r="CD15" s="42" t="s">
        <v>120</v>
      </c>
      <c r="CE15" s="42">
        <v>3.6</v>
      </c>
      <c r="CF15" s="42">
        <v>3</v>
      </c>
      <c r="CG15" s="42">
        <v>5.4</v>
      </c>
      <c r="CH15" s="42">
        <v>2.1</v>
      </c>
      <c r="CI15" s="42" t="s">
        <v>177</v>
      </c>
      <c r="CJ15" s="42" t="s">
        <v>64</v>
      </c>
      <c r="CK15" s="117"/>
      <c r="CL15" s="5"/>
      <c r="CM15" s="4"/>
    </row>
    <row r="16" spans="1:91" ht="16.5" customHeight="1">
      <c r="A16" s="10"/>
      <c r="B16" s="182"/>
      <c r="C16" s="190" t="s">
        <v>53</v>
      </c>
      <c r="D16" s="191"/>
      <c r="E16" s="43" t="s">
        <v>26</v>
      </c>
      <c r="F16" s="44"/>
      <c r="G16" s="45">
        <v>12.1</v>
      </c>
      <c r="H16" s="45">
        <v>6.1</v>
      </c>
      <c r="I16" s="45">
        <v>12.2</v>
      </c>
      <c r="J16" s="45">
        <v>0.6</v>
      </c>
      <c r="K16" s="45">
        <v>23.1</v>
      </c>
      <c r="L16" s="45">
        <v>13.4</v>
      </c>
      <c r="M16" s="45">
        <v>18.4</v>
      </c>
      <c r="N16" s="45">
        <v>-3</v>
      </c>
      <c r="O16" s="46">
        <v>9.3</v>
      </c>
      <c r="P16" s="46">
        <v>0.2</v>
      </c>
      <c r="Q16" s="46">
        <v>16.9</v>
      </c>
      <c r="R16" s="47">
        <v>8.8</v>
      </c>
      <c r="S16" s="46">
        <v>10.4</v>
      </c>
      <c r="T16" s="46">
        <v>0.3</v>
      </c>
      <c r="U16" s="47">
        <v>5.4</v>
      </c>
      <c r="V16" s="46">
        <v>5</v>
      </c>
      <c r="W16" s="47">
        <v>-9.9</v>
      </c>
      <c r="X16" s="46">
        <v>15.1</v>
      </c>
      <c r="Y16" s="47">
        <v>-0.9</v>
      </c>
      <c r="Z16" s="46">
        <v>4.8</v>
      </c>
      <c r="AA16" s="46">
        <v>7.2</v>
      </c>
      <c r="AB16" s="46">
        <v>13.2</v>
      </c>
      <c r="AC16" s="46">
        <v>2.5</v>
      </c>
      <c r="AD16" s="46">
        <v>-2.7</v>
      </c>
      <c r="AE16" s="46">
        <v>5.4</v>
      </c>
      <c r="AF16" s="46">
        <v>10</v>
      </c>
      <c r="AG16" s="46">
        <v>13.4</v>
      </c>
      <c r="AH16" s="46">
        <v>4.8</v>
      </c>
      <c r="AI16" s="46">
        <v>8.5</v>
      </c>
      <c r="AJ16" s="46">
        <v>0.2</v>
      </c>
      <c r="AK16" s="46">
        <v>15.5</v>
      </c>
      <c r="AL16" s="46">
        <v>9.8</v>
      </c>
      <c r="AM16" s="46">
        <v>8.2</v>
      </c>
      <c r="AN16" s="46">
        <v>-1.6</v>
      </c>
      <c r="AO16" s="46">
        <v>12.2</v>
      </c>
      <c r="AP16" s="46">
        <v>15.8</v>
      </c>
      <c r="AQ16" s="46">
        <v>17.7</v>
      </c>
      <c r="AR16" s="46">
        <v>-1.2</v>
      </c>
      <c r="AS16" s="46">
        <v>-0.5</v>
      </c>
      <c r="AT16" s="46">
        <v>-1.5</v>
      </c>
      <c r="AU16" s="46">
        <v>-1.2</v>
      </c>
      <c r="AV16" s="46">
        <v>0.7</v>
      </c>
      <c r="AW16" s="46">
        <v>-3.8</v>
      </c>
      <c r="AX16" s="46">
        <v>2.6</v>
      </c>
      <c r="AY16" s="46">
        <v>-4.2</v>
      </c>
      <c r="AZ16" s="46">
        <v>-5.8</v>
      </c>
      <c r="BA16" s="46">
        <v>-9</v>
      </c>
      <c r="BB16" s="46">
        <v>-3.1</v>
      </c>
      <c r="BC16" s="46">
        <v>-3.1</v>
      </c>
      <c r="BD16" s="46">
        <v>-17.9</v>
      </c>
      <c r="BE16" s="46">
        <v>8</v>
      </c>
      <c r="BF16" s="46">
        <v>-2.6</v>
      </c>
      <c r="BG16" s="46">
        <v>-7</v>
      </c>
      <c r="BH16" s="46">
        <v>3.3</v>
      </c>
      <c r="BI16" s="46">
        <v>0.9</v>
      </c>
      <c r="BJ16" s="46">
        <v>-3.3</v>
      </c>
      <c r="BK16" s="46">
        <v>11.4</v>
      </c>
      <c r="BL16" s="46">
        <v>2.4</v>
      </c>
      <c r="BM16" s="46">
        <v>-6.2</v>
      </c>
      <c r="BN16" s="46">
        <v>0.5</v>
      </c>
      <c r="BO16" s="46">
        <v>5.1</v>
      </c>
      <c r="BP16" s="46">
        <v>9.7</v>
      </c>
      <c r="BQ16" s="46">
        <v>-4.7</v>
      </c>
      <c r="BR16" s="46">
        <v>-13</v>
      </c>
      <c r="BS16" s="46">
        <v>-4.2</v>
      </c>
      <c r="BT16" s="46">
        <v>-15.5</v>
      </c>
      <c r="BU16" s="46">
        <v>-27.7</v>
      </c>
      <c r="BV16" s="46">
        <v>-26.8</v>
      </c>
      <c r="BW16" s="46">
        <v>-39.5</v>
      </c>
      <c r="BX16" s="46">
        <v>-30.1</v>
      </c>
      <c r="BY16" s="46">
        <v>-22.2</v>
      </c>
      <c r="BZ16" s="46">
        <v>-32.8</v>
      </c>
      <c r="CA16" s="46">
        <v>-38.3</v>
      </c>
      <c r="CB16" s="46">
        <v>-29.7</v>
      </c>
      <c r="CC16" s="48">
        <v>3</v>
      </c>
      <c r="CD16" s="48">
        <v>19.3</v>
      </c>
      <c r="CE16" s="48">
        <v>16.6</v>
      </c>
      <c r="CF16" s="48">
        <v>2.8</v>
      </c>
      <c r="CG16" s="48" t="s">
        <v>136</v>
      </c>
      <c r="CH16" s="48" t="s">
        <v>94</v>
      </c>
      <c r="CI16" s="48">
        <v>10.3</v>
      </c>
      <c r="CJ16" s="48" t="s">
        <v>64</v>
      </c>
      <c r="CK16" s="49"/>
      <c r="CL16" s="5"/>
      <c r="CM16" s="4"/>
    </row>
    <row r="17" spans="1:91" ht="22.5" customHeight="1">
      <c r="A17" s="9"/>
      <c r="B17" s="182" t="s">
        <v>28</v>
      </c>
      <c r="C17" s="155" t="s">
        <v>29</v>
      </c>
      <c r="D17" s="155"/>
      <c r="E17" s="50" t="s">
        <v>25</v>
      </c>
      <c r="F17" s="51"/>
      <c r="G17" s="52">
        <v>-8.4</v>
      </c>
      <c r="H17" s="52">
        <v>-11.3</v>
      </c>
      <c r="I17" s="52">
        <v>-19.1</v>
      </c>
      <c r="J17" s="52">
        <v>0.6</v>
      </c>
      <c r="K17" s="52">
        <v>-11.5</v>
      </c>
      <c r="L17" s="52">
        <v>-26.5</v>
      </c>
      <c r="M17" s="52">
        <v>-61</v>
      </c>
      <c r="N17" s="52">
        <v>-13.7</v>
      </c>
      <c r="O17" s="52">
        <v>-4.5</v>
      </c>
      <c r="P17" s="52">
        <v>-19.5</v>
      </c>
      <c r="Q17" s="52">
        <v>-24.7</v>
      </c>
      <c r="R17" s="52">
        <v>65</v>
      </c>
      <c r="S17" s="52">
        <v>-15.1</v>
      </c>
      <c r="T17" s="52">
        <v>-28.8</v>
      </c>
      <c r="U17" s="52">
        <v>-1.4</v>
      </c>
      <c r="V17" s="52">
        <v>-12.5</v>
      </c>
      <c r="W17" s="52">
        <v>-11.4</v>
      </c>
      <c r="X17" s="52">
        <v>-15</v>
      </c>
      <c r="Y17" s="52">
        <v>-16</v>
      </c>
      <c r="Z17" s="52">
        <v>7.7</v>
      </c>
      <c r="AA17" s="52">
        <v>-10</v>
      </c>
      <c r="AB17" s="52">
        <v>-33.1</v>
      </c>
      <c r="AC17" s="52">
        <v>29.6</v>
      </c>
      <c r="AD17" s="52">
        <v>-35.7</v>
      </c>
      <c r="AE17" s="52">
        <v>-28.9</v>
      </c>
      <c r="AF17" s="52">
        <v>-10.1</v>
      </c>
      <c r="AG17" s="52">
        <v>-8.5</v>
      </c>
      <c r="AH17" s="52">
        <v>-1.4</v>
      </c>
      <c r="AI17" s="52">
        <v>-15.3</v>
      </c>
      <c r="AJ17" s="52">
        <v>-8.7</v>
      </c>
      <c r="AK17" s="52">
        <v>19.2</v>
      </c>
      <c r="AL17" s="52">
        <v>-12.2</v>
      </c>
      <c r="AM17" s="52">
        <v>-3.8</v>
      </c>
      <c r="AN17" s="52">
        <v>77.7</v>
      </c>
      <c r="AO17" s="52">
        <v>-63.4</v>
      </c>
      <c r="AP17" s="52">
        <v>-10.9</v>
      </c>
      <c r="AQ17" s="52">
        <v>-3.2</v>
      </c>
      <c r="AR17" s="52">
        <v>38.9</v>
      </c>
      <c r="AS17" s="52">
        <v>-9.8</v>
      </c>
      <c r="AT17" s="52">
        <v>10.8</v>
      </c>
      <c r="AU17" s="52">
        <v>22.2</v>
      </c>
      <c r="AV17" s="52">
        <v>18</v>
      </c>
      <c r="AW17" s="52">
        <v>6.2</v>
      </c>
      <c r="AX17" s="52">
        <v>-7.9</v>
      </c>
      <c r="AY17" s="52">
        <v>12.1</v>
      </c>
      <c r="AZ17" s="52">
        <v>-23.5</v>
      </c>
      <c r="BA17" s="52">
        <v>35</v>
      </c>
      <c r="BB17" s="52">
        <v>-5.3</v>
      </c>
      <c r="BC17" s="52">
        <v>-5.3</v>
      </c>
      <c r="BD17" s="52">
        <v>-24.1</v>
      </c>
      <c r="BE17" s="52">
        <v>-22.8</v>
      </c>
      <c r="BF17" s="52">
        <v>-7.5</v>
      </c>
      <c r="BG17" s="52">
        <v>-19</v>
      </c>
      <c r="BH17" s="52">
        <v>-12.4</v>
      </c>
      <c r="BI17" s="52">
        <v>-30.4</v>
      </c>
      <c r="BJ17" s="52">
        <v>-18.8</v>
      </c>
      <c r="BK17" s="52">
        <v>104.3</v>
      </c>
      <c r="BL17" s="52">
        <v>43</v>
      </c>
      <c r="BM17" s="52">
        <v>16.9</v>
      </c>
      <c r="BN17" s="52">
        <v>-25.9</v>
      </c>
      <c r="BO17" s="52">
        <v>39.9</v>
      </c>
      <c r="BP17" s="52">
        <v>16.8</v>
      </c>
      <c r="BQ17" s="52">
        <v>-16</v>
      </c>
      <c r="BR17" s="52">
        <v>-1.9</v>
      </c>
      <c r="BS17" s="52">
        <v>3.3</v>
      </c>
      <c r="BT17" s="52">
        <v>-13.7</v>
      </c>
      <c r="BU17" s="52">
        <v>0.7</v>
      </c>
      <c r="BV17" s="52">
        <v>-17.8</v>
      </c>
      <c r="BW17" s="52">
        <v>-20.3</v>
      </c>
      <c r="BX17" s="52">
        <v>19.4</v>
      </c>
      <c r="BY17" s="52">
        <v>52.9</v>
      </c>
      <c r="BZ17" s="24">
        <v>194.4</v>
      </c>
      <c r="CA17" s="52">
        <v>-12.2</v>
      </c>
      <c r="CB17" s="52">
        <v>-9.7</v>
      </c>
      <c r="CC17" s="28" t="s">
        <v>91</v>
      </c>
      <c r="CD17" s="28" t="s">
        <v>100</v>
      </c>
      <c r="CE17" s="28" t="s">
        <v>111</v>
      </c>
      <c r="CF17" s="28" t="s">
        <v>124</v>
      </c>
      <c r="CG17" s="28" t="s">
        <v>132</v>
      </c>
      <c r="CH17" s="28" t="s">
        <v>141</v>
      </c>
      <c r="CI17" s="28" t="s">
        <v>130</v>
      </c>
      <c r="CJ17" s="28">
        <v>63.3</v>
      </c>
      <c r="CK17" s="116" t="s">
        <v>159</v>
      </c>
      <c r="CL17" s="5"/>
      <c r="CM17" s="4"/>
    </row>
    <row r="18" spans="1:91" ht="22.5" customHeight="1">
      <c r="A18" s="9"/>
      <c r="B18" s="182"/>
      <c r="C18" s="155"/>
      <c r="D18" s="155"/>
      <c r="E18" s="53" t="s">
        <v>26</v>
      </c>
      <c r="F18" s="54"/>
      <c r="G18" s="32">
        <f>89.8-100</f>
        <v>-10.200000000000003</v>
      </c>
      <c r="H18" s="32">
        <v>-5.1</v>
      </c>
      <c r="I18" s="32">
        <v>-10.6</v>
      </c>
      <c r="J18" s="32">
        <v>-6.9</v>
      </c>
      <c r="K18" s="32">
        <f>85.6-100</f>
        <v>-14.400000000000006</v>
      </c>
      <c r="L18" s="32">
        <v>-23</v>
      </c>
      <c r="M18" s="32">
        <v>-14.1</v>
      </c>
      <c r="N18" s="32">
        <v>-6.2</v>
      </c>
      <c r="O18" s="32">
        <v>-10.5</v>
      </c>
      <c r="P18" s="32">
        <v>-22.7</v>
      </c>
      <c r="Q18" s="32">
        <v>-8.8</v>
      </c>
      <c r="R18" s="32">
        <v>-23.2</v>
      </c>
      <c r="S18" s="32">
        <v>-2.2</v>
      </c>
      <c r="T18" s="32">
        <v>-20.6</v>
      </c>
      <c r="U18" s="32">
        <v>-2.6</v>
      </c>
      <c r="V18" s="32">
        <v>-11.4</v>
      </c>
      <c r="W18" s="32">
        <v>-22.4</v>
      </c>
      <c r="X18" s="32">
        <v>-4.2</v>
      </c>
      <c r="Y18" s="32">
        <v>-14.6</v>
      </c>
      <c r="Z18" s="32">
        <v>-12.6</v>
      </c>
      <c r="AA18" s="32">
        <v>-3.2</v>
      </c>
      <c r="AB18" s="32">
        <v>-3.1</v>
      </c>
      <c r="AC18" s="32">
        <v>-11.3</v>
      </c>
      <c r="AD18" s="32">
        <v>-0.4</v>
      </c>
      <c r="AE18" s="32">
        <v>-4.7</v>
      </c>
      <c r="AF18" s="32">
        <v>-12.7</v>
      </c>
      <c r="AG18" s="32">
        <v>-0.2</v>
      </c>
      <c r="AH18" s="32">
        <v>4.1</v>
      </c>
      <c r="AI18" s="32">
        <v>-1.4</v>
      </c>
      <c r="AJ18" s="32">
        <v>-0.9</v>
      </c>
      <c r="AK18" s="32">
        <v>-4.7</v>
      </c>
      <c r="AL18" s="32">
        <v>-6.8</v>
      </c>
      <c r="AM18" s="32">
        <v>-8.3</v>
      </c>
      <c r="AN18" s="32">
        <v>-15.4</v>
      </c>
      <c r="AO18" s="32">
        <v>-17.3</v>
      </c>
      <c r="AP18" s="32">
        <v>-0.7</v>
      </c>
      <c r="AQ18" s="32">
        <v>-13.2</v>
      </c>
      <c r="AR18" s="32">
        <v>-4.3</v>
      </c>
      <c r="AS18" s="32">
        <v>-13.9</v>
      </c>
      <c r="AT18" s="32">
        <v>-10.6</v>
      </c>
      <c r="AU18" s="32">
        <v>-2</v>
      </c>
      <c r="AV18" s="32">
        <v>-5.6</v>
      </c>
      <c r="AW18" s="32">
        <v>-1.7</v>
      </c>
      <c r="AX18" s="32">
        <v>-0.9</v>
      </c>
      <c r="AY18" s="32">
        <v>-4.6</v>
      </c>
      <c r="AZ18" s="32">
        <v>17.1</v>
      </c>
      <c r="BA18" s="32">
        <v>1.5</v>
      </c>
      <c r="BB18" s="32">
        <v>-0.4</v>
      </c>
      <c r="BC18" s="32">
        <v>-0.4</v>
      </c>
      <c r="BD18" s="32">
        <v>-2.9</v>
      </c>
      <c r="BE18" s="32">
        <v>-4</v>
      </c>
      <c r="BF18" s="32">
        <v>-5.1</v>
      </c>
      <c r="BG18" s="32">
        <v>-12.1</v>
      </c>
      <c r="BH18" s="32">
        <v>-3.2</v>
      </c>
      <c r="BI18" s="32">
        <v>-4.3</v>
      </c>
      <c r="BJ18" s="32">
        <v>-1.1</v>
      </c>
      <c r="BK18" s="32">
        <v>-3.5</v>
      </c>
      <c r="BL18" s="32">
        <v>13.1</v>
      </c>
      <c r="BM18" s="32">
        <v>-12.6</v>
      </c>
      <c r="BN18" s="32">
        <v>-4.7</v>
      </c>
      <c r="BO18" s="32">
        <v>-9.6</v>
      </c>
      <c r="BP18" s="32">
        <v>-11.3</v>
      </c>
      <c r="BQ18" s="32">
        <v>13.8</v>
      </c>
      <c r="BR18" s="32">
        <v>-6</v>
      </c>
      <c r="BS18" s="32">
        <v>5.5</v>
      </c>
      <c r="BT18" s="32">
        <v>-0.4</v>
      </c>
      <c r="BU18" s="32">
        <v>-2.8</v>
      </c>
      <c r="BV18" s="32">
        <v>-6.4</v>
      </c>
      <c r="BW18" s="32">
        <v>1.9</v>
      </c>
      <c r="BX18" s="32">
        <v>-2.8</v>
      </c>
      <c r="BY18" s="32">
        <v>15.3</v>
      </c>
      <c r="BZ18" s="32">
        <v>27.6</v>
      </c>
      <c r="CA18" s="32">
        <v>2.5</v>
      </c>
      <c r="CB18" s="32">
        <v>12.7</v>
      </c>
      <c r="CC18" s="55">
        <v>4.4</v>
      </c>
      <c r="CD18" s="55" t="s">
        <v>101</v>
      </c>
      <c r="CE18" s="55" t="s">
        <v>112</v>
      </c>
      <c r="CF18" s="55" t="s">
        <v>97</v>
      </c>
      <c r="CG18" s="55" t="s">
        <v>133</v>
      </c>
      <c r="CH18" s="55" t="s">
        <v>143</v>
      </c>
      <c r="CI18" s="55" t="s">
        <v>151</v>
      </c>
      <c r="CJ18" s="55">
        <v>3.3</v>
      </c>
      <c r="CK18" s="117"/>
      <c r="CL18" s="5"/>
      <c r="CM18" s="4"/>
    </row>
    <row r="19" spans="1:90" ht="18" customHeight="1">
      <c r="A19" s="9"/>
      <c r="B19" s="182"/>
      <c r="C19" s="155" t="s">
        <v>30</v>
      </c>
      <c r="D19" s="155"/>
      <c r="E19" s="22" t="s">
        <v>25</v>
      </c>
      <c r="F19" s="23"/>
      <c r="G19" s="24">
        <v>-22.6</v>
      </c>
      <c r="H19" s="24">
        <v>-17.8</v>
      </c>
      <c r="I19" s="24">
        <v>-16.2</v>
      </c>
      <c r="J19" s="24">
        <v>-5.8</v>
      </c>
      <c r="K19" s="24">
        <v>-19.3</v>
      </c>
      <c r="L19" s="24">
        <v>-22.8</v>
      </c>
      <c r="M19" s="24">
        <v>-14.1</v>
      </c>
      <c r="N19" s="24">
        <v>-3.5</v>
      </c>
      <c r="O19" s="24">
        <v>43.1</v>
      </c>
      <c r="P19" s="24">
        <v>42.5</v>
      </c>
      <c r="Q19" s="25">
        <v>49.7</v>
      </c>
      <c r="R19" s="25">
        <v>14.3</v>
      </c>
      <c r="S19" s="25">
        <v>20.5</v>
      </c>
      <c r="T19" s="25">
        <v>26.7</v>
      </c>
      <c r="U19" s="25">
        <v>61.8</v>
      </c>
      <c r="V19" s="25">
        <v>54.3</v>
      </c>
      <c r="W19" s="25">
        <v>57.8</v>
      </c>
      <c r="X19" s="25">
        <v>59.7</v>
      </c>
      <c r="Y19" s="25">
        <v>35.6</v>
      </c>
      <c r="Z19" s="25">
        <v>27.9</v>
      </c>
      <c r="AA19" s="25">
        <v>32.7</v>
      </c>
      <c r="AB19" s="25">
        <v>21.1</v>
      </c>
      <c r="AC19" s="25">
        <v>-28</v>
      </c>
      <c r="AD19" s="25">
        <v>-15.9</v>
      </c>
      <c r="AE19" s="25">
        <v>-9.9</v>
      </c>
      <c r="AF19" s="25">
        <v>21.4</v>
      </c>
      <c r="AG19" s="25">
        <v>-7.3</v>
      </c>
      <c r="AH19" s="25">
        <v>-26.3</v>
      </c>
      <c r="AI19" s="25">
        <v>-15.6</v>
      </c>
      <c r="AJ19" s="25">
        <v>-38</v>
      </c>
      <c r="AK19" s="25">
        <v>-38.1</v>
      </c>
      <c r="AL19" s="25">
        <v>42.5</v>
      </c>
      <c r="AM19" s="25">
        <v>-46</v>
      </c>
      <c r="AN19" s="25">
        <v>-26.4</v>
      </c>
      <c r="AO19" s="25">
        <v>52.6</v>
      </c>
      <c r="AP19" s="25">
        <v>-12.8</v>
      </c>
      <c r="AQ19" s="25">
        <v>21.9</v>
      </c>
      <c r="AR19" s="25">
        <v>-11.1</v>
      </c>
      <c r="AS19" s="25">
        <v>-15.5</v>
      </c>
      <c r="AT19" s="25">
        <v>-22.7</v>
      </c>
      <c r="AU19" s="25">
        <v>-5.5</v>
      </c>
      <c r="AV19" s="25">
        <v>20.3</v>
      </c>
      <c r="AW19" s="25">
        <v>25.7</v>
      </c>
      <c r="AX19" s="25">
        <v>-40.6</v>
      </c>
      <c r="AY19" s="25">
        <v>11.4</v>
      </c>
      <c r="AZ19" s="25">
        <v>14.2</v>
      </c>
      <c r="BA19" s="25">
        <v>-9.4</v>
      </c>
      <c r="BB19" s="25">
        <v>-48.2</v>
      </c>
      <c r="BC19" s="25">
        <v>-48.2</v>
      </c>
      <c r="BD19" s="25">
        <v>31</v>
      </c>
      <c r="BE19" s="25">
        <v>-50.3</v>
      </c>
      <c r="BF19" s="25">
        <v>-30.4</v>
      </c>
      <c r="BG19" s="25">
        <v>-31.2</v>
      </c>
      <c r="BH19" s="25">
        <v>-6.6</v>
      </c>
      <c r="BI19" s="25">
        <v>7.9</v>
      </c>
      <c r="BJ19" s="25">
        <v>11.8</v>
      </c>
      <c r="BK19" s="25">
        <v>6.3</v>
      </c>
      <c r="BL19" s="25">
        <v>-57.5</v>
      </c>
      <c r="BM19" s="25">
        <v>-1.8</v>
      </c>
      <c r="BN19" s="25">
        <v>-38</v>
      </c>
      <c r="BO19" s="25">
        <v>78.1</v>
      </c>
      <c r="BP19" s="25">
        <v>-43.9</v>
      </c>
      <c r="BQ19" s="25">
        <v>62</v>
      </c>
      <c r="BR19" s="25">
        <v>49.8</v>
      </c>
      <c r="BS19" s="25">
        <v>42.6</v>
      </c>
      <c r="BT19" s="25">
        <v>3.8</v>
      </c>
      <c r="BU19" s="25">
        <v>-34.5</v>
      </c>
      <c r="BV19" s="25">
        <v>-29.9</v>
      </c>
      <c r="BW19" s="25">
        <v>-42.5</v>
      </c>
      <c r="BX19" s="25">
        <v>17.2</v>
      </c>
      <c r="BY19" s="25">
        <v>-7.8</v>
      </c>
      <c r="BZ19" s="25">
        <v>-56.4</v>
      </c>
      <c r="CA19" s="25">
        <v>-29</v>
      </c>
      <c r="CB19" s="25">
        <v>-21.1</v>
      </c>
      <c r="CC19" s="27" t="s">
        <v>98</v>
      </c>
      <c r="CD19" s="27" t="s">
        <v>109</v>
      </c>
      <c r="CE19" s="27" t="s">
        <v>122</v>
      </c>
      <c r="CF19" s="56">
        <v>7.2</v>
      </c>
      <c r="CG19" s="56">
        <v>4.5</v>
      </c>
      <c r="CH19" s="56">
        <v>22.1</v>
      </c>
      <c r="CI19" s="56">
        <v>5</v>
      </c>
      <c r="CJ19" s="56" t="s">
        <v>178</v>
      </c>
      <c r="CK19" s="116" t="s">
        <v>182</v>
      </c>
      <c r="CL19" s="5"/>
    </row>
    <row r="20" spans="1:91" ht="15.75" customHeight="1">
      <c r="A20" s="9"/>
      <c r="B20" s="182"/>
      <c r="C20" s="155"/>
      <c r="D20" s="155"/>
      <c r="E20" s="29" t="s">
        <v>26</v>
      </c>
      <c r="F20" s="30"/>
      <c r="G20" s="31">
        <v>11.1</v>
      </c>
      <c r="H20" s="31">
        <v>-16.1</v>
      </c>
      <c r="I20" s="31">
        <v>-3.9</v>
      </c>
      <c r="J20" s="31">
        <v>1.2</v>
      </c>
      <c r="K20" s="31">
        <v>1</v>
      </c>
      <c r="L20" s="31">
        <v>-0.3</v>
      </c>
      <c r="M20" s="31">
        <v>11.6</v>
      </c>
      <c r="N20" s="31">
        <v>7.3</v>
      </c>
      <c r="O20" s="31">
        <v>1.9</v>
      </c>
      <c r="P20" s="31">
        <v>6.9</v>
      </c>
      <c r="Q20" s="31">
        <v>-4.1</v>
      </c>
      <c r="R20" s="31">
        <v>0.9</v>
      </c>
      <c r="S20" s="31">
        <v>-7.4</v>
      </c>
      <c r="T20" s="31">
        <v>7.8</v>
      </c>
      <c r="U20" s="31">
        <v>10.5</v>
      </c>
      <c r="V20" s="31">
        <v>10.1</v>
      </c>
      <c r="W20" s="31">
        <v>1.5</v>
      </c>
      <c r="X20" s="31">
        <v>0.2</v>
      </c>
      <c r="Y20" s="31">
        <v>-2</v>
      </c>
      <c r="Z20" s="31">
        <v>6.9</v>
      </c>
      <c r="AA20" s="31">
        <v>0.4</v>
      </c>
      <c r="AB20" s="31">
        <v>-2.7</v>
      </c>
      <c r="AC20" s="31">
        <v>0.6</v>
      </c>
      <c r="AD20" s="31">
        <v>3</v>
      </c>
      <c r="AE20" s="31">
        <v>2.4</v>
      </c>
      <c r="AF20" s="31">
        <v>8.3</v>
      </c>
      <c r="AG20" s="31">
        <v>7</v>
      </c>
      <c r="AH20" s="31">
        <v>-0.2</v>
      </c>
      <c r="AI20" s="31">
        <v>9.1</v>
      </c>
      <c r="AJ20" s="31">
        <v>12.6</v>
      </c>
      <c r="AK20" s="31">
        <v>-0.9</v>
      </c>
      <c r="AL20" s="31">
        <v>-2.2</v>
      </c>
      <c r="AM20" s="31">
        <v>13.7</v>
      </c>
      <c r="AN20" s="31">
        <v>3.3</v>
      </c>
      <c r="AO20" s="31">
        <v>15</v>
      </c>
      <c r="AP20" s="31">
        <v>6.7</v>
      </c>
      <c r="AQ20" s="31">
        <v>4.7</v>
      </c>
      <c r="AR20" s="31">
        <v>-7.5</v>
      </c>
      <c r="AS20" s="31">
        <v>1.8</v>
      </c>
      <c r="AT20" s="31">
        <v>4</v>
      </c>
      <c r="AU20" s="31">
        <v>2.2</v>
      </c>
      <c r="AV20" s="31">
        <v>4</v>
      </c>
      <c r="AW20" s="31">
        <v>10.2</v>
      </c>
      <c r="AX20" s="31">
        <v>-0.7</v>
      </c>
      <c r="AY20" s="31">
        <v>-9.9</v>
      </c>
      <c r="AZ20" s="31">
        <v>5.5</v>
      </c>
      <c r="BA20" s="31">
        <v>-3.6</v>
      </c>
      <c r="BB20" s="31">
        <v>-10.7</v>
      </c>
      <c r="BC20" s="31">
        <v>-10.7</v>
      </c>
      <c r="BD20" s="31">
        <v>6</v>
      </c>
      <c r="BE20" s="31">
        <v>-23.4</v>
      </c>
      <c r="BF20" s="31">
        <v>-43.3</v>
      </c>
      <c r="BG20" s="31">
        <v>-44</v>
      </c>
      <c r="BH20" s="31">
        <v>-35</v>
      </c>
      <c r="BI20" s="31">
        <v>-27</v>
      </c>
      <c r="BJ20" s="31">
        <v>-19.2</v>
      </c>
      <c r="BK20" s="31">
        <v>-5.7</v>
      </c>
      <c r="BL20" s="31">
        <v>-5</v>
      </c>
      <c r="BM20" s="31">
        <v>-15.6</v>
      </c>
      <c r="BN20" s="31">
        <v>-8.7</v>
      </c>
      <c r="BO20" s="31">
        <v>-6.5</v>
      </c>
      <c r="BP20" s="31">
        <v>-16.7</v>
      </c>
      <c r="BQ20" s="31">
        <v>19</v>
      </c>
      <c r="BR20" s="31">
        <v>53.6</v>
      </c>
      <c r="BS20" s="31">
        <v>54.2</v>
      </c>
      <c r="BT20" s="31">
        <v>19.8</v>
      </c>
      <c r="BU20" s="31">
        <v>0</v>
      </c>
      <c r="BV20" s="31">
        <v>-5.8</v>
      </c>
      <c r="BW20" s="31">
        <v>-18.7</v>
      </c>
      <c r="BX20" s="31">
        <v>-24.9</v>
      </c>
      <c r="BY20" s="31">
        <v>-20.7</v>
      </c>
      <c r="BZ20" s="31">
        <v>-32.4</v>
      </c>
      <c r="CA20" s="31">
        <v>-30.8</v>
      </c>
      <c r="CB20" s="31">
        <v>-32.4</v>
      </c>
      <c r="CC20" s="57">
        <v>0.4</v>
      </c>
      <c r="CD20" s="57">
        <v>5.8</v>
      </c>
      <c r="CE20" s="57">
        <v>16.3</v>
      </c>
      <c r="CF20" s="57">
        <v>7.4</v>
      </c>
      <c r="CG20" s="57">
        <v>8.8</v>
      </c>
      <c r="CH20" s="57">
        <v>2.6</v>
      </c>
      <c r="CI20" s="57" t="s">
        <v>156</v>
      </c>
      <c r="CJ20" s="57">
        <v>1.7</v>
      </c>
      <c r="CK20" s="117"/>
      <c r="CL20" s="5"/>
      <c r="CM20" s="4"/>
    </row>
    <row r="21" spans="1:91" ht="15.75" customHeight="1" hidden="1">
      <c r="A21" s="9"/>
      <c r="B21" s="177" t="s">
        <v>31</v>
      </c>
      <c r="C21" s="156" t="s">
        <v>185</v>
      </c>
      <c r="D21" s="155"/>
      <c r="E21" s="22" t="s">
        <v>32</v>
      </c>
      <c r="F21" s="23"/>
      <c r="G21" s="24">
        <v>-13.9</v>
      </c>
      <c r="H21" s="24">
        <v>-27.4</v>
      </c>
      <c r="I21" s="24">
        <v>-7.7</v>
      </c>
      <c r="J21" s="24">
        <v>-0.6</v>
      </c>
      <c r="K21" s="24">
        <v>-12.5</v>
      </c>
      <c r="L21" s="24">
        <v>21.5</v>
      </c>
      <c r="M21" s="24">
        <v>1.3</v>
      </c>
      <c r="N21" s="24">
        <v>-0.07</v>
      </c>
      <c r="O21" s="24">
        <v>19.3</v>
      </c>
      <c r="P21" s="25">
        <v>-1.9</v>
      </c>
      <c r="Q21" s="26">
        <v>27.1</v>
      </c>
      <c r="R21" s="26">
        <v>25.6</v>
      </c>
      <c r="S21" s="25">
        <v>16.4</v>
      </c>
      <c r="T21" s="25">
        <v>2.2</v>
      </c>
      <c r="U21" s="25">
        <v>-1.8</v>
      </c>
      <c r="V21" s="25">
        <v>-9</v>
      </c>
      <c r="W21" s="25">
        <v>5.2</v>
      </c>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c r="BR21" s="25"/>
      <c r="BS21" s="25"/>
      <c r="BT21" s="25"/>
      <c r="BU21" s="25"/>
      <c r="BV21" s="25"/>
      <c r="BW21" s="25"/>
      <c r="BX21" s="25"/>
      <c r="BY21" s="25"/>
      <c r="BZ21" s="25"/>
      <c r="CA21" s="25"/>
      <c r="CB21" s="25"/>
      <c r="CC21" s="58"/>
      <c r="CD21" s="58"/>
      <c r="CE21" s="58"/>
      <c r="CF21" s="58"/>
      <c r="CG21" s="58"/>
      <c r="CH21" s="58"/>
      <c r="CI21" s="58"/>
      <c r="CJ21" s="58"/>
      <c r="CK21" s="115"/>
      <c r="CL21" s="5"/>
      <c r="CM21" s="1" t="s">
        <v>60</v>
      </c>
    </row>
    <row r="22" spans="1:91" ht="15.75" customHeight="1" hidden="1">
      <c r="A22" s="9"/>
      <c r="B22" s="178"/>
      <c r="C22" s="155"/>
      <c r="D22" s="155"/>
      <c r="E22" s="59" t="s">
        <v>26</v>
      </c>
      <c r="F22" s="60"/>
      <c r="G22" s="61">
        <v>-0.1</v>
      </c>
      <c r="H22" s="61">
        <v>-6.3</v>
      </c>
      <c r="I22" s="61">
        <v>1.8</v>
      </c>
      <c r="J22" s="61">
        <v>-0.2</v>
      </c>
      <c r="K22" s="61">
        <v>-1.1</v>
      </c>
      <c r="L22" s="61">
        <v>-0.1</v>
      </c>
      <c r="M22" s="61">
        <v>0.7</v>
      </c>
      <c r="N22" s="61">
        <v>3.1</v>
      </c>
      <c r="O22" s="61">
        <v>6.9</v>
      </c>
      <c r="P22" s="61">
        <v>-0.6</v>
      </c>
      <c r="Q22" s="61">
        <v>6.6</v>
      </c>
      <c r="R22" s="61">
        <v>5.1</v>
      </c>
      <c r="S22" s="61">
        <v>-1.3</v>
      </c>
      <c r="T22" s="61">
        <v>2.7</v>
      </c>
      <c r="U22" s="61">
        <v>-0.4</v>
      </c>
      <c r="V22" s="61">
        <v>0.4</v>
      </c>
      <c r="W22" s="61">
        <v>0.7</v>
      </c>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c r="BC22" s="61"/>
      <c r="BD22" s="61"/>
      <c r="BE22" s="61"/>
      <c r="BF22" s="61"/>
      <c r="BG22" s="61"/>
      <c r="BH22" s="61"/>
      <c r="BI22" s="61"/>
      <c r="BJ22" s="61"/>
      <c r="BK22" s="61"/>
      <c r="BL22" s="61"/>
      <c r="BM22" s="61"/>
      <c r="BN22" s="61"/>
      <c r="BO22" s="61"/>
      <c r="BP22" s="61"/>
      <c r="BQ22" s="61"/>
      <c r="BR22" s="61"/>
      <c r="BS22" s="61"/>
      <c r="BT22" s="61"/>
      <c r="BU22" s="61"/>
      <c r="BV22" s="61"/>
      <c r="BW22" s="61"/>
      <c r="BX22" s="61"/>
      <c r="BY22" s="61"/>
      <c r="BZ22" s="61"/>
      <c r="CA22" s="61"/>
      <c r="CB22" s="61"/>
      <c r="CC22" s="58"/>
      <c r="CD22" s="58"/>
      <c r="CE22" s="58"/>
      <c r="CF22" s="58"/>
      <c r="CG22" s="58"/>
      <c r="CH22" s="58"/>
      <c r="CI22" s="58"/>
      <c r="CJ22" s="58"/>
      <c r="CK22" s="115"/>
      <c r="CL22" s="5"/>
      <c r="CM22" s="1" t="s">
        <v>61</v>
      </c>
    </row>
    <row r="23" spans="1:91" ht="21.75" customHeight="1">
      <c r="A23" s="9"/>
      <c r="B23" s="178"/>
      <c r="C23" s="155" t="s">
        <v>33</v>
      </c>
      <c r="D23" s="155"/>
      <c r="E23" s="22" t="s">
        <v>25</v>
      </c>
      <c r="F23" s="23"/>
      <c r="G23" s="24">
        <v>-7.6</v>
      </c>
      <c r="H23" s="24">
        <v>-8.4</v>
      </c>
      <c r="I23" s="24">
        <v>-9</v>
      </c>
      <c r="J23" s="24">
        <v>-5.6</v>
      </c>
      <c r="K23" s="26">
        <v>-2.3</v>
      </c>
      <c r="L23" s="25">
        <v>-8.1</v>
      </c>
      <c r="M23" s="25">
        <v>-9.1</v>
      </c>
      <c r="N23" s="25">
        <v>-4.1</v>
      </c>
      <c r="O23" s="25">
        <v>-1.8</v>
      </c>
      <c r="P23" s="25">
        <v>-7.4</v>
      </c>
      <c r="Q23" s="25">
        <v>-8.7</v>
      </c>
      <c r="R23" s="25">
        <v>-8.1</v>
      </c>
      <c r="S23" s="25">
        <v>-6.4</v>
      </c>
      <c r="T23" s="25">
        <v>-5.2</v>
      </c>
      <c r="U23" s="25">
        <v>-7.3</v>
      </c>
      <c r="V23" s="25">
        <v>-6.2</v>
      </c>
      <c r="W23" s="25">
        <v>-7.1</v>
      </c>
      <c r="X23" s="25">
        <v>-7.9</v>
      </c>
      <c r="Y23" s="25">
        <v>-8.6</v>
      </c>
      <c r="Z23" s="25">
        <v>-9.8</v>
      </c>
      <c r="AA23" s="25">
        <v>-13.1</v>
      </c>
      <c r="AB23" s="25">
        <v>-10</v>
      </c>
      <c r="AC23" s="25">
        <v>-7.8</v>
      </c>
      <c r="AD23" s="25">
        <v>-11.6</v>
      </c>
      <c r="AE23" s="25">
        <v>-10.5</v>
      </c>
      <c r="AF23" s="25">
        <v>-7</v>
      </c>
      <c r="AG23" s="25">
        <v>-9</v>
      </c>
      <c r="AH23" s="25">
        <v>-7.8</v>
      </c>
      <c r="AI23" s="25">
        <v>-8.8</v>
      </c>
      <c r="AJ23" s="25">
        <v>-6.8</v>
      </c>
      <c r="AK23" s="25">
        <v>-4.6</v>
      </c>
      <c r="AL23" s="25">
        <v>-5.2</v>
      </c>
      <c r="AM23" s="25">
        <v>-5.2</v>
      </c>
      <c r="AN23" s="25">
        <v>-3.1</v>
      </c>
      <c r="AO23" s="25">
        <v>-3.3</v>
      </c>
      <c r="AP23" s="25">
        <v>-3</v>
      </c>
      <c r="AQ23" s="25">
        <v>-5.5</v>
      </c>
      <c r="AR23" s="25">
        <v>-8.2</v>
      </c>
      <c r="AS23" s="25">
        <v>-6.4</v>
      </c>
      <c r="AT23" s="25">
        <v>-5.6</v>
      </c>
      <c r="AU23" s="25">
        <v>-6</v>
      </c>
      <c r="AV23" s="25">
        <v>-5</v>
      </c>
      <c r="AW23" s="25">
        <v>-5.6</v>
      </c>
      <c r="AX23" s="25">
        <v>-2.8</v>
      </c>
      <c r="AY23" s="25">
        <v>-2.5</v>
      </c>
      <c r="AZ23" s="25">
        <v>1.2</v>
      </c>
      <c r="BA23" s="25">
        <v>1.8</v>
      </c>
      <c r="BB23" s="25">
        <v>2.9</v>
      </c>
      <c r="BC23" s="25">
        <v>2.9</v>
      </c>
      <c r="BD23" s="25">
        <v>1.3</v>
      </c>
      <c r="BE23" s="25">
        <v>-0.3</v>
      </c>
      <c r="BF23" s="25">
        <v>4.2</v>
      </c>
      <c r="BG23" s="25">
        <v>0.4</v>
      </c>
      <c r="BH23" s="25">
        <v>0.2</v>
      </c>
      <c r="BI23" s="25">
        <v>0.6</v>
      </c>
      <c r="BJ23" s="25">
        <v>-0.7</v>
      </c>
      <c r="BK23" s="25">
        <v>-0.7</v>
      </c>
      <c r="BL23" s="25">
        <v>2.4</v>
      </c>
      <c r="BM23" s="25">
        <v>2.7</v>
      </c>
      <c r="BN23" s="25">
        <v>0.4</v>
      </c>
      <c r="BO23" s="25">
        <v>-0.4</v>
      </c>
      <c r="BP23" s="25">
        <v>4.9</v>
      </c>
      <c r="BQ23" s="25">
        <v>6.2</v>
      </c>
      <c r="BR23" s="25">
        <v>1.9</v>
      </c>
      <c r="BS23" s="25">
        <v>-0.9</v>
      </c>
      <c r="BT23" s="25">
        <v>1.5</v>
      </c>
      <c r="BU23" s="25">
        <v>1.3</v>
      </c>
      <c r="BV23" s="25">
        <v>0.4</v>
      </c>
      <c r="BW23" s="25">
        <v>-2.6</v>
      </c>
      <c r="BX23" s="25">
        <v>-6.8</v>
      </c>
      <c r="BY23" s="25">
        <v>-2.9</v>
      </c>
      <c r="BZ23" s="25">
        <v>-5.2</v>
      </c>
      <c r="CA23" s="25">
        <v>-3.3</v>
      </c>
      <c r="CB23" s="25">
        <v>-7.9</v>
      </c>
      <c r="CC23" s="28">
        <v>4.7</v>
      </c>
      <c r="CD23" s="28">
        <v>2.5</v>
      </c>
      <c r="CE23" s="28" t="s">
        <v>125</v>
      </c>
      <c r="CF23" s="28" t="s">
        <v>135</v>
      </c>
      <c r="CG23" s="28" t="s">
        <v>144</v>
      </c>
      <c r="CH23" s="28">
        <v>4.7</v>
      </c>
      <c r="CI23" s="28">
        <v>2.3</v>
      </c>
      <c r="CJ23" s="28" t="s">
        <v>64</v>
      </c>
      <c r="CK23" s="111" t="s">
        <v>183</v>
      </c>
      <c r="CL23" s="5"/>
      <c r="CM23" s="4"/>
    </row>
    <row r="24" spans="1:91" ht="21.75" customHeight="1">
      <c r="A24" s="9"/>
      <c r="B24" s="178"/>
      <c r="C24" s="155"/>
      <c r="D24" s="155"/>
      <c r="E24" s="29" t="s">
        <v>26</v>
      </c>
      <c r="F24" s="30"/>
      <c r="G24" s="31">
        <v>-0.9</v>
      </c>
      <c r="H24" s="31">
        <v>-2.1</v>
      </c>
      <c r="I24" s="31">
        <v>-1.1</v>
      </c>
      <c r="J24" s="31">
        <v>-3.2</v>
      </c>
      <c r="K24" s="31">
        <v>1.8</v>
      </c>
      <c r="L24" s="31">
        <v>-4.2</v>
      </c>
      <c r="M24" s="31">
        <v>-2.8</v>
      </c>
      <c r="N24" s="31">
        <v>-0.7</v>
      </c>
      <c r="O24" s="31">
        <v>1.7</v>
      </c>
      <c r="P24" s="31">
        <v>-3.3</v>
      </c>
      <c r="Q24" s="31">
        <v>-1.3</v>
      </c>
      <c r="R24" s="31">
        <v>-1.4</v>
      </c>
      <c r="S24" s="31">
        <v>-3</v>
      </c>
      <c r="T24" s="31">
        <v>0.1</v>
      </c>
      <c r="U24" s="31">
        <v>-3.4</v>
      </c>
      <c r="V24" s="31">
        <v>-1.4</v>
      </c>
      <c r="W24" s="31">
        <v>-1.6</v>
      </c>
      <c r="X24" s="31">
        <v>-2.8</v>
      </c>
      <c r="Y24" s="31">
        <v>-1.7</v>
      </c>
      <c r="Z24" s="31">
        <v>1.4</v>
      </c>
      <c r="AA24" s="31">
        <v>-4.1</v>
      </c>
      <c r="AB24" s="31">
        <v>-2.5</v>
      </c>
      <c r="AC24" s="31">
        <v>-0.5</v>
      </c>
      <c r="AD24" s="31">
        <v>-0.6</v>
      </c>
      <c r="AE24" s="31">
        <v>0</v>
      </c>
      <c r="AF24" s="31">
        <v>-0.4</v>
      </c>
      <c r="AG24" s="31">
        <v>-1.3</v>
      </c>
      <c r="AH24" s="31">
        <v>-0.9</v>
      </c>
      <c r="AI24" s="31">
        <v>-1.9</v>
      </c>
      <c r="AJ24" s="31">
        <v>1.8</v>
      </c>
      <c r="AK24" s="31">
        <v>0.7</v>
      </c>
      <c r="AL24" s="31">
        <v>-2.3</v>
      </c>
      <c r="AM24" s="31">
        <v>-1.6</v>
      </c>
      <c r="AN24" s="31">
        <v>0.1</v>
      </c>
      <c r="AO24" s="31">
        <v>-0.5</v>
      </c>
      <c r="AP24" s="31">
        <v>-0.9</v>
      </c>
      <c r="AQ24" s="31">
        <v>-0.5</v>
      </c>
      <c r="AR24" s="31">
        <v>-1</v>
      </c>
      <c r="AS24" s="31">
        <v>0.6</v>
      </c>
      <c r="AT24" s="31">
        <v>0.8</v>
      </c>
      <c r="AU24" s="31">
        <v>-1.7</v>
      </c>
      <c r="AV24" s="31">
        <v>-0.8</v>
      </c>
      <c r="AW24" s="31">
        <v>-1.6</v>
      </c>
      <c r="AX24" s="31">
        <v>0.6</v>
      </c>
      <c r="AY24" s="31">
        <v>1.4</v>
      </c>
      <c r="AZ24" s="31">
        <v>-0.3</v>
      </c>
      <c r="BA24" s="31">
        <v>-0.8</v>
      </c>
      <c r="BB24" s="31">
        <v>0.3</v>
      </c>
      <c r="BC24" s="31">
        <v>0.3</v>
      </c>
      <c r="BD24" s="31">
        <v>1.8</v>
      </c>
      <c r="BE24" s="31">
        <v>-2.5</v>
      </c>
      <c r="BF24" s="31">
        <v>1.7</v>
      </c>
      <c r="BG24" s="31">
        <v>-0.2</v>
      </c>
      <c r="BH24" s="31">
        <v>-0.1</v>
      </c>
      <c r="BI24" s="31">
        <v>1.9</v>
      </c>
      <c r="BJ24" s="31">
        <v>-0.4</v>
      </c>
      <c r="BK24" s="31">
        <v>-0.6</v>
      </c>
      <c r="BL24" s="31">
        <v>2.7</v>
      </c>
      <c r="BM24" s="31">
        <v>1.8</v>
      </c>
      <c r="BN24" s="31">
        <v>-0.6</v>
      </c>
      <c r="BO24" s="31">
        <v>-0.5</v>
      </c>
      <c r="BP24" s="31">
        <v>-2.6</v>
      </c>
      <c r="BQ24" s="31">
        <v>0.3</v>
      </c>
      <c r="BR24" s="31">
        <v>-1</v>
      </c>
      <c r="BS24" s="31">
        <v>-2.2</v>
      </c>
      <c r="BT24" s="31">
        <v>-2.9</v>
      </c>
      <c r="BU24" s="31">
        <v>-1.8</v>
      </c>
      <c r="BV24" s="31">
        <v>-4.8</v>
      </c>
      <c r="BW24" s="31">
        <v>-3.8</v>
      </c>
      <c r="BX24" s="31">
        <v>-6.5</v>
      </c>
      <c r="BY24" s="31">
        <v>-6.7</v>
      </c>
      <c r="BZ24" s="31">
        <v>-5</v>
      </c>
      <c r="CA24" s="31">
        <v>-4.5</v>
      </c>
      <c r="CB24" s="31">
        <v>-5.2</v>
      </c>
      <c r="CC24" s="48">
        <v>9.5</v>
      </c>
      <c r="CD24" s="48">
        <v>6.3</v>
      </c>
      <c r="CE24" s="48">
        <v>0.6</v>
      </c>
      <c r="CF24" s="48">
        <v>3.2</v>
      </c>
      <c r="CG24" s="48">
        <v>2.6</v>
      </c>
      <c r="CH24" s="48">
        <v>2.6</v>
      </c>
      <c r="CI24" s="48">
        <v>4</v>
      </c>
      <c r="CJ24" s="48" t="s">
        <v>153</v>
      </c>
      <c r="CK24" s="112"/>
      <c r="CL24" s="5"/>
      <c r="CM24" s="4"/>
    </row>
    <row r="25" spans="1:91" ht="21" customHeight="1">
      <c r="A25" s="9"/>
      <c r="B25" s="178"/>
      <c r="C25" s="168" t="s">
        <v>186</v>
      </c>
      <c r="D25" s="156"/>
      <c r="E25" s="50" t="s">
        <v>25</v>
      </c>
      <c r="F25" s="51"/>
      <c r="G25" s="52">
        <v>-3.7</v>
      </c>
      <c r="H25" s="52">
        <v>-4.4</v>
      </c>
      <c r="I25" s="52">
        <v>-11.7</v>
      </c>
      <c r="J25" s="52">
        <v>-1.3</v>
      </c>
      <c r="K25" s="52">
        <v>6</v>
      </c>
      <c r="L25" s="40">
        <v>-16.7</v>
      </c>
      <c r="M25" s="40">
        <v>-3.6</v>
      </c>
      <c r="N25" s="40">
        <v>2.7</v>
      </c>
      <c r="O25" s="40">
        <v>-1.9</v>
      </c>
      <c r="P25" s="40">
        <v>-2.9</v>
      </c>
      <c r="Q25" s="40">
        <v>-0.2</v>
      </c>
      <c r="R25" s="40">
        <v>-8.8</v>
      </c>
      <c r="S25" s="40">
        <v>-4</v>
      </c>
      <c r="T25" s="40">
        <v>-2.6</v>
      </c>
      <c r="U25" s="40">
        <v>9.2</v>
      </c>
      <c r="V25" s="40">
        <v>-6</v>
      </c>
      <c r="W25" s="40">
        <v>-10.9</v>
      </c>
      <c r="X25" s="40">
        <v>13.2</v>
      </c>
      <c r="Y25" s="40">
        <v>3.9</v>
      </c>
      <c r="Z25" s="40">
        <v>-3.4</v>
      </c>
      <c r="AA25" s="40">
        <v>-6.9</v>
      </c>
      <c r="AB25" s="40">
        <v>-1</v>
      </c>
      <c r="AC25" s="40">
        <v>2</v>
      </c>
      <c r="AD25" s="40">
        <v>6.8</v>
      </c>
      <c r="AE25" s="40">
        <v>-0.2</v>
      </c>
      <c r="AF25" s="40">
        <v>-2.3</v>
      </c>
      <c r="AG25" s="40">
        <v>-8.9</v>
      </c>
      <c r="AH25" s="40">
        <v>6.2</v>
      </c>
      <c r="AI25" s="40">
        <v>0.5</v>
      </c>
      <c r="AJ25" s="40">
        <v>-7.7</v>
      </c>
      <c r="AK25" s="40">
        <v>-13.2</v>
      </c>
      <c r="AL25" s="40">
        <v>3.5</v>
      </c>
      <c r="AM25" s="40">
        <v>3.7</v>
      </c>
      <c r="AN25" s="40">
        <v>-1.1</v>
      </c>
      <c r="AO25" s="40">
        <v>-3.9</v>
      </c>
      <c r="AP25" s="40">
        <v>-4.4</v>
      </c>
      <c r="AQ25" s="40">
        <v>1.2</v>
      </c>
      <c r="AR25" s="40">
        <v>-5.6</v>
      </c>
      <c r="AS25" s="40">
        <v>6.6</v>
      </c>
      <c r="AT25" s="40">
        <v>-11.4</v>
      </c>
      <c r="AU25" s="40">
        <v>-5.1</v>
      </c>
      <c r="AV25" s="40">
        <v>6.4</v>
      </c>
      <c r="AW25" s="40">
        <v>3</v>
      </c>
      <c r="AX25" s="40">
        <v>-4.7</v>
      </c>
      <c r="AY25" s="40">
        <v>-3</v>
      </c>
      <c r="AZ25" s="40">
        <v>-8</v>
      </c>
      <c r="BA25" s="40">
        <v>-1.8</v>
      </c>
      <c r="BB25" s="40">
        <v>-2.5</v>
      </c>
      <c r="BC25" s="40">
        <v>-2.5</v>
      </c>
      <c r="BD25" s="40">
        <v>-7.5</v>
      </c>
      <c r="BE25" s="40">
        <v>-6.1</v>
      </c>
      <c r="BF25" s="40">
        <v>-0.8</v>
      </c>
      <c r="BG25" s="40">
        <v>-0.1</v>
      </c>
      <c r="BH25" s="40">
        <v>3.8</v>
      </c>
      <c r="BI25" s="40">
        <v>-3.7</v>
      </c>
      <c r="BJ25" s="40">
        <v>-4.9</v>
      </c>
      <c r="BK25" s="40">
        <v>0.9</v>
      </c>
      <c r="BL25" s="40">
        <v>-0.7</v>
      </c>
      <c r="BM25" s="40">
        <v>-3.7</v>
      </c>
      <c r="BN25" s="40">
        <v>11.5</v>
      </c>
      <c r="BO25" s="40">
        <v>3.7</v>
      </c>
      <c r="BP25" s="40">
        <v>-0.5</v>
      </c>
      <c r="BQ25" s="40">
        <v>10.3</v>
      </c>
      <c r="BR25" s="40">
        <v>-6.7</v>
      </c>
      <c r="BS25" s="40">
        <v>-1</v>
      </c>
      <c r="BT25" s="40">
        <v>-2.4</v>
      </c>
      <c r="BU25" s="40">
        <v>-14.3</v>
      </c>
      <c r="BV25" s="40">
        <v>-17.2</v>
      </c>
      <c r="BW25" s="40">
        <v>-13.3</v>
      </c>
      <c r="BX25" s="40">
        <v>-19.7</v>
      </c>
      <c r="BY25" s="40">
        <v>-16.6</v>
      </c>
      <c r="BZ25" s="40">
        <v>-24</v>
      </c>
      <c r="CA25" s="40">
        <v>-21.6</v>
      </c>
      <c r="CB25" s="40">
        <v>-7</v>
      </c>
      <c r="CC25" s="28" t="s">
        <v>96</v>
      </c>
      <c r="CD25" s="28" t="s">
        <v>105</v>
      </c>
      <c r="CE25" s="28" t="s">
        <v>117</v>
      </c>
      <c r="CF25" s="28" t="s">
        <v>126</v>
      </c>
      <c r="CG25" s="28">
        <v>10.6</v>
      </c>
      <c r="CH25" s="28">
        <v>5.6</v>
      </c>
      <c r="CI25" s="28">
        <v>3.4</v>
      </c>
      <c r="CJ25" s="28">
        <v>1.1</v>
      </c>
      <c r="CK25" s="174" t="s">
        <v>167</v>
      </c>
      <c r="CL25" s="5"/>
      <c r="CM25" s="4"/>
    </row>
    <row r="26" spans="1:91" ht="21" customHeight="1">
      <c r="A26" s="9"/>
      <c r="B26" s="178"/>
      <c r="C26" s="156"/>
      <c r="D26" s="156"/>
      <c r="E26" s="53" t="s">
        <v>26</v>
      </c>
      <c r="F26" s="54"/>
      <c r="G26" s="32">
        <v>-3.4</v>
      </c>
      <c r="H26" s="32">
        <v>-0.7</v>
      </c>
      <c r="I26" s="32">
        <v>-5.8</v>
      </c>
      <c r="J26" s="32">
        <v>-1</v>
      </c>
      <c r="K26" s="32">
        <v>3</v>
      </c>
      <c r="L26" s="62">
        <v>-16.7</v>
      </c>
      <c r="M26" s="62">
        <v>0.3</v>
      </c>
      <c r="N26" s="62">
        <v>11.8</v>
      </c>
      <c r="O26" s="62">
        <v>6.8</v>
      </c>
      <c r="P26" s="62">
        <v>8.3</v>
      </c>
      <c r="Q26" s="62">
        <v>4.3</v>
      </c>
      <c r="R26" s="62">
        <v>-1.2</v>
      </c>
      <c r="S26" s="62">
        <v>3.6</v>
      </c>
      <c r="T26" s="62">
        <v>7.7</v>
      </c>
      <c r="U26" s="62">
        <v>9.4</v>
      </c>
      <c r="V26" s="62">
        <v>7.5</v>
      </c>
      <c r="W26" s="62">
        <v>-0.9</v>
      </c>
      <c r="X26" s="62">
        <v>15</v>
      </c>
      <c r="Y26" s="62">
        <v>10.1</v>
      </c>
      <c r="Z26" s="62">
        <v>-1.1</v>
      </c>
      <c r="AA26" s="62">
        <v>-0.4</v>
      </c>
      <c r="AB26" s="62">
        <v>-1.9</v>
      </c>
      <c r="AC26" s="62">
        <v>9</v>
      </c>
      <c r="AD26" s="62">
        <v>7.9</v>
      </c>
      <c r="AE26" s="62">
        <v>8.3</v>
      </c>
      <c r="AF26" s="62">
        <v>-2</v>
      </c>
      <c r="AG26" s="62">
        <v>-0.3</v>
      </c>
      <c r="AH26" s="62">
        <v>0.4</v>
      </c>
      <c r="AI26" s="62">
        <v>-1.6</v>
      </c>
      <c r="AJ26" s="62">
        <v>-6.6</v>
      </c>
      <c r="AK26" s="62">
        <v>-12.4</v>
      </c>
      <c r="AL26" s="62">
        <v>0.1</v>
      </c>
      <c r="AM26" s="62">
        <v>0.7</v>
      </c>
      <c r="AN26" s="62">
        <v>0.5</v>
      </c>
      <c r="AO26" s="62">
        <v>-5</v>
      </c>
      <c r="AP26" s="62">
        <v>-6.4</v>
      </c>
      <c r="AQ26" s="62">
        <v>-2.8</v>
      </c>
      <c r="AR26" s="62">
        <v>-6.2</v>
      </c>
      <c r="AS26" s="62">
        <v>-2.5</v>
      </c>
      <c r="AT26" s="62">
        <v>-4.3</v>
      </c>
      <c r="AU26" s="62">
        <v>-3.6</v>
      </c>
      <c r="AV26" s="62">
        <v>-0.9</v>
      </c>
      <c r="AW26" s="62">
        <v>1.6</v>
      </c>
      <c r="AX26" s="62">
        <v>-5.3</v>
      </c>
      <c r="AY26" s="62">
        <v>-4.2</v>
      </c>
      <c r="AZ26" s="62">
        <v>-7.1</v>
      </c>
      <c r="BA26" s="62">
        <v>-7.3</v>
      </c>
      <c r="BB26" s="62">
        <v>-4.8</v>
      </c>
      <c r="BC26" s="62">
        <v>-4.8</v>
      </c>
      <c r="BD26" s="62">
        <v>-8</v>
      </c>
      <c r="BE26" s="62">
        <v>-9.7</v>
      </c>
      <c r="BF26" s="62">
        <v>-2.1</v>
      </c>
      <c r="BG26" s="62">
        <v>-5</v>
      </c>
      <c r="BH26" s="62">
        <v>1.1</v>
      </c>
      <c r="BI26" s="62">
        <v>0.6</v>
      </c>
      <c r="BJ26" s="62">
        <v>-7.7</v>
      </c>
      <c r="BK26" s="62">
        <v>3.8</v>
      </c>
      <c r="BL26" s="62">
        <v>1</v>
      </c>
      <c r="BM26" s="62">
        <v>-4</v>
      </c>
      <c r="BN26" s="62">
        <v>5.4</v>
      </c>
      <c r="BO26" s="62">
        <v>-3.6</v>
      </c>
      <c r="BP26" s="62">
        <v>-2.5</v>
      </c>
      <c r="BQ26" s="62">
        <v>7.1</v>
      </c>
      <c r="BR26" s="62">
        <v>-8</v>
      </c>
      <c r="BS26" s="62">
        <v>-4.5</v>
      </c>
      <c r="BT26" s="62">
        <v>-6.3</v>
      </c>
      <c r="BU26" s="62">
        <v>-18.9</v>
      </c>
      <c r="BV26" s="62">
        <v>-17.3</v>
      </c>
      <c r="BW26" s="62">
        <v>-20</v>
      </c>
      <c r="BX26" s="62">
        <v>-24.4</v>
      </c>
      <c r="BY26" s="62">
        <v>-24.5</v>
      </c>
      <c r="BZ26" s="62">
        <v>-22.8</v>
      </c>
      <c r="CA26" s="62">
        <v>-17.4</v>
      </c>
      <c r="CB26" s="62">
        <v>-12.2</v>
      </c>
      <c r="CC26" s="55" t="s">
        <v>97</v>
      </c>
      <c r="CD26" s="55" t="s">
        <v>106</v>
      </c>
      <c r="CE26" s="55" t="s">
        <v>118</v>
      </c>
      <c r="CF26" s="55" t="s">
        <v>127</v>
      </c>
      <c r="CG26" s="55" t="s">
        <v>136</v>
      </c>
      <c r="CH26" s="55" t="s">
        <v>145</v>
      </c>
      <c r="CI26" s="55" t="s">
        <v>154</v>
      </c>
      <c r="CJ26" s="55" t="s">
        <v>166</v>
      </c>
      <c r="CK26" s="174"/>
      <c r="CL26" s="5"/>
      <c r="CM26" s="4"/>
    </row>
    <row r="27" spans="1:91" ht="15.75" customHeight="1" hidden="1">
      <c r="A27" s="9"/>
      <c r="B27" s="180"/>
      <c r="C27" s="175" t="s">
        <v>187</v>
      </c>
      <c r="D27" s="176"/>
      <c r="E27" s="22" t="s">
        <v>25</v>
      </c>
      <c r="F27" s="23"/>
      <c r="G27" s="24"/>
      <c r="H27" s="24"/>
      <c r="I27" s="24"/>
      <c r="J27" s="24"/>
      <c r="K27" s="24"/>
      <c r="L27" s="25"/>
      <c r="M27" s="25"/>
      <c r="N27" s="25"/>
      <c r="O27" s="25"/>
      <c r="P27" s="25"/>
      <c r="Q27" s="25"/>
      <c r="R27" s="25"/>
      <c r="S27" s="25">
        <f>91.1-100</f>
        <v>-8.900000000000006</v>
      </c>
      <c r="T27" s="25">
        <f>95.3-100</f>
        <v>-4.700000000000003</v>
      </c>
      <c r="U27" s="25">
        <f>82.7-100</f>
        <v>-17.299999999999997</v>
      </c>
      <c r="V27" s="25">
        <f>96.8-100</f>
        <v>-3.200000000000003</v>
      </c>
      <c r="W27" s="25">
        <f>97.2-100</f>
        <v>-2.799999999999997</v>
      </c>
      <c r="X27" s="25">
        <v>-5.4</v>
      </c>
      <c r="Y27" s="25">
        <v>6.9</v>
      </c>
      <c r="Z27" s="25">
        <v>-19</v>
      </c>
      <c r="AA27" s="25">
        <v>-5.6</v>
      </c>
      <c r="AB27" s="25">
        <v>-5</v>
      </c>
      <c r="AC27" s="25">
        <v>-5.8</v>
      </c>
      <c r="AD27" s="25">
        <v>-5.7</v>
      </c>
      <c r="AE27" s="25">
        <v>2.5</v>
      </c>
      <c r="AF27" s="25">
        <v>-2.9</v>
      </c>
      <c r="AG27" s="25">
        <v>1</v>
      </c>
      <c r="AH27" s="25">
        <v>-1.4</v>
      </c>
      <c r="AI27" s="25">
        <v>5.8</v>
      </c>
      <c r="AJ27" s="25">
        <v>-1.7</v>
      </c>
      <c r="AK27" s="25">
        <v>-14.7</v>
      </c>
      <c r="AL27" s="26" t="s">
        <v>89</v>
      </c>
      <c r="AM27" s="26" t="s">
        <v>89</v>
      </c>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26"/>
      <c r="BL27" s="26"/>
      <c r="BM27" s="26"/>
      <c r="BN27" s="26"/>
      <c r="BO27" s="26"/>
      <c r="BP27" s="26"/>
      <c r="BQ27" s="26"/>
      <c r="BR27" s="26"/>
      <c r="BS27" s="26"/>
      <c r="BT27" s="26"/>
      <c r="BU27" s="26"/>
      <c r="BV27" s="26"/>
      <c r="BW27" s="26"/>
      <c r="BX27" s="26"/>
      <c r="BY27" s="26"/>
      <c r="BZ27" s="26"/>
      <c r="CA27" s="26"/>
      <c r="CB27" s="26"/>
      <c r="CC27" s="27"/>
      <c r="CD27" s="27"/>
      <c r="CE27" s="27"/>
      <c r="CF27" s="27"/>
      <c r="CG27" s="27"/>
      <c r="CH27" s="27"/>
      <c r="CI27" s="27"/>
      <c r="CJ27" s="27"/>
      <c r="CK27" s="116"/>
      <c r="CL27" s="5"/>
      <c r="CM27" s="1" t="s">
        <v>62</v>
      </c>
    </row>
    <row r="28" spans="1:90" ht="37.5" customHeight="1">
      <c r="A28" s="9"/>
      <c r="B28" s="181"/>
      <c r="C28" s="184" t="s">
        <v>34</v>
      </c>
      <c r="D28" s="185"/>
      <c r="E28" s="63" t="s">
        <v>25</v>
      </c>
      <c r="F28" s="64"/>
      <c r="G28" s="65"/>
      <c r="H28" s="65"/>
      <c r="I28" s="65"/>
      <c r="J28" s="65"/>
      <c r="K28" s="65"/>
      <c r="L28" s="66"/>
      <c r="M28" s="66"/>
      <c r="N28" s="66"/>
      <c r="O28" s="66"/>
      <c r="P28" s="66"/>
      <c r="Q28" s="66"/>
      <c r="R28" s="66"/>
      <c r="S28" s="66">
        <f>88.6-100</f>
        <v>-11.400000000000006</v>
      </c>
      <c r="T28" s="66">
        <f>78-100</f>
        <v>-22</v>
      </c>
      <c r="U28" s="66">
        <f>119.4-100</f>
        <v>19.400000000000006</v>
      </c>
      <c r="V28" s="66">
        <f>91.3-100</f>
        <v>-8.700000000000003</v>
      </c>
      <c r="W28" s="66">
        <f>89.5-100</f>
        <v>-10.5</v>
      </c>
      <c r="X28" s="66">
        <v>-8.8</v>
      </c>
      <c r="Y28" s="66">
        <v>-4</v>
      </c>
      <c r="Z28" s="66">
        <v>-5.3</v>
      </c>
      <c r="AA28" s="66">
        <v>-10.9</v>
      </c>
      <c r="AB28" s="66">
        <v>-2.2</v>
      </c>
      <c r="AC28" s="66">
        <v>-12.6</v>
      </c>
      <c r="AD28" s="66">
        <v>-5.6</v>
      </c>
      <c r="AE28" s="66">
        <v>-2.4</v>
      </c>
      <c r="AF28" s="66">
        <v>-9.3</v>
      </c>
      <c r="AG28" s="66">
        <v>-31.8</v>
      </c>
      <c r="AH28" s="66">
        <v>-16.8</v>
      </c>
      <c r="AI28" s="66">
        <v>-2.8</v>
      </c>
      <c r="AJ28" s="66">
        <v>2.9</v>
      </c>
      <c r="AK28" s="66">
        <v>-5.6</v>
      </c>
      <c r="AL28" s="66">
        <v>-5.1</v>
      </c>
      <c r="AM28" s="66">
        <v>-17</v>
      </c>
      <c r="AN28" s="66">
        <v>-8.7</v>
      </c>
      <c r="AO28" s="66">
        <v>-0.4</v>
      </c>
      <c r="AP28" s="66">
        <v>0</v>
      </c>
      <c r="AQ28" s="66">
        <v>3</v>
      </c>
      <c r="AR28" s="66">
        <v>7.5</v>
      </c>
      <c r="AS28" s="66">
        <v>1</v>
      </c>
      <c r="AT28" s="66">
        <v>9.3</v>
      </c>
      <c r="AU28" s="66">
        <v>1.2</v>
      </c>
      <c r="AV28" s="66">
        <v>-3</v>
      </c>
      <c r="AW28" s="66">
        <v>-2.4</v>
      </c>
      <c r="AX28" s="66">
        <v>5.6</v>
      </c>
      <c r="AY28" s="66">
        <v>12.2</v>
      </c>
      <c r="AZ28" s="66">
        <v>11.1</v>
      </c>
      <c r="BA28" s="66">
        <v>-1.7</v>
      </c>
      <c r="BB28" s="66">
        <v>-5.6</v>
      </c>
      <c r="BC28" s="66">
        <v>-5.6</v>
      </c>
      <c r="BD28" s="66">
        <v>-0.5</v>
      </c>
      <c r="BE28" s="66">
        <v>17.8</v>
      </c>
      <c r="BF28" s="66">
        <v>21.3</v>
      </c>
      <c r="BG28" s="66">
        <v>15.4</v>
      </c>
      <c r="BH28" s="66">
        <v>4.9</v>
      </c>
      <c r="BI28" s="66">
        <v>2</v>
      </c>
      <c r="BJ28" s="66">
        <v>3.2</v>
      </c>
      <c r="BK28" s="66">
        <v>-13.7</v>
      </c>
      <c r="BL28" s="66">
        <v>-6.3</v>
      </c>
      <c r="BM28" s="66">
        <v>-3.4</v>
      </c>
      <c r="BN28" s="66">
        <v>15.6</v>
      </c>
      <c r="BO28" s="66">
        <v>18.1</v>
      </c>
      <c r="BP28" s="66">
        <v>17.3</v>
      </c>
      <c r="BQ28" s="66">
        <v>-0.89</v>
      </c>
      <c r="BR28" s="66">
        <v>13.8</v>
      </c>
      <c r="BS28" s="66">
        <v>1.4</v>
      </c>
      <c r="BT28" s="66">
        <v>-2.7</v>
      </c>
      <c r="BU28" s="66">
        <v>-3.9</v>
      </c>
      <c r="BV28" s="66">
        <v>-6.2</v>
      </c>
      <c r="BW28" s="66">
        <v>-5.2</v>
      </c>
      <c r="BX28" s="66">
        <v>-10.6</v>
      </c>
      <c r="BY28" s="66">
        <v>-4.1</v>
      </c>
      <c r="BZ28" s="66">
        <v>-14.9</v>
      </c>
      <c r="CA28" s="66">
        <v>-10.1</v>
      </c>
      <c r="CB28" s="66">
        <v>-20.7</v>
      </c>
      <c r="CC28" s="67" t="s">
        <v>93</v>
      </c>
      <c r="CD28" s="67" t="s">
        <v>102</v>
      </c>
      <c r="CE28" s="67" t="s">
        <v>113</v>
      </c>
      <c r="CF28" s="67" t="s">
        <v>90</v>
      </c>
      <c r="CG28" s="67" t="s">
        <v>120</v>
      </c>
      <c r="CH28" s="67" t="s">
        <v>142</v>
      </c>
      <c r="CI28" s="67">
        <v>0.8</v>
      </c>
      <c r="CJ28" s="67" t="s">
        <v>133</v>
      </c>
      <c r="CK28" s="117"/>
      <c r="CL28" s="5"/>
    </row>
    <row r="29" spans="1:92" ht="18.75" customHeight="1">
      <c r="A29" s="9"/>
      <c r="B29" s="182" t="s">
        <v>35</v>
      </c>
      <c r="C29" s="155" t="s">
        <v>36</v>
      </c>
      <c r="D29" s="155"/>
      <c r="E29" s="22" t="s">
        <v>25</v>
      </c>
      <c r="F29" s="23" t="s">
        <v>66</v>
      </c>
      <c r="G29" s="68">
        <v>0.61</v>
      </c>
      <c r="H29" s="68">
        <v>0.62</v>
      </c>
      <c r="I29" s="68">
        <v>0.6</v>
      </c>
      <c r="J29" s="68">
        <v>0.64</v>
      </c>
      <c r="K29" s="68">
        <v>0.69</v>
      </c>
      <c r="L29" s="68">
        <v>0.72</v>
      </c>
      <c r="M29" s="68">
        <v>0.75</v>
      </c>
      <c r="N29" s="68">
        <v>0.72</v>
      </c>
      <c r="O29" s="68">
        <v>0.71</v>
      </c>
      <c r="P29" s="68">
        <v>0.71</v>
      </c>
      <c r="Q29" s="68">
        <v>0.68</v>
      </c>
      <c r="R29" s="69">
        <v>0.7</v>
      </c>
      <c r="S29" s="70">
        <v>0.68</v>
      </c>
      <c r="T29" s="70">
        <v>0.67</v>
      </c>
      <c r="U29" s="70">
        <v>0.66</v>
      </c>
      <c r="V29" s="70">
        <v>0.69</v>
      </c>
      <c r="W29" s="70">
        <v>0.68</v>
      </c>
      <c r="X29" s="70">
        <v>0.73</v>
      </c>
      <c r="Y29" s="70">
        <v>0.75</v>
      </c>
      <c r="Z29" s="70">
        <v>0.76</v>
      </c>
      <c r="AA29" s="70">
        <v>0.74</v>
      </c>
      <c r="AB29" s="70">
        <v>0.74</v>
      </c>
      <c r="AC29" s="70">
        <v>0.78</v>
      </c>
      <c r="AD29" s="70">
        <v>0.79</v>
      </c>
      <c r="AE29" s="70">
        <v>0.78</v>
      </c>
      <c r="AF29" s="70">
        <v>0.75</v>
      </c>
      <c r="AG29" s="70">
        <v>0.78</v>
      </c>
      <c r="AH29" s="70">
        <v>0.81</v>
      </c>
      <c r="AI29" s="70">
        <v>0.81</v>
      </c>
      <c r="AJ29" s="70">
        <v>0.86</v>
      </c>
      <c r="AK29" s="70">
        <v>0.86</v>
      </c>
      <c r="AL29" s="70">
        <v>0.88</v>
      </c>
      <c r="AM29" s="70">
        <v>0.87</v>
      </c>
      <c r="AN29" s="70">
        <v>0.87</v>
      </c>
      <c r="AO29" s="70">
        <v>0.89</v>
      </c>
      <c r="AP29" s="70">
        <v>0.9</v>
      </c>
      <c r="AQ29" s="70">
        <v>0.91</v>
      </c>
      <c r="AR29" s="70">
        <v>0.9</v>
      </c>
      <c r="AS29" s="70">
        <v>0.86</v>
      </c>
      <c r="AT29" s="70">
        <v>0.91</v>
      </c>
      <c r="AU29" s="70">
        <v>0.89</v>
      </c>
      <c r="AV29" s="70">
        <v>0.86</v>
      </c>
      <c r="AW29" s="71">
        <v>0.91</v>
      </c>
      <c r="AX29" s="71">
        <v>0.92</v>
      </c>
      <c r="AY29" s="71">
        <v>0.89</v>
      </c>
      <c r="AZ29" s="71">
        <v>0.93</v>
      </c>
      <c r="BA29" s="71">
        <v>0.9</v>
      </c>
      <c r="BB29" s="71">
        <v>0.93</v>
      </c>
      <c r="BC29" s="71">
        <v>0.93</v>
      </c>
      <c r="BD29" s="71">
        <v>0.93</v>
      </c>
      <c r="BE29" s="71">
        <v>0.97</v>
      </c>
      <c r="BF29" s="71">
        <v>0.98</v>
      </c>
      <c r="BG29" s="71">
        <v>0.95</v>
      </c>
      <c r="BH29" s="71">
        <v>0.91</v>
      </c>
      <c r="BI29" s="71">
        <v>0.89</v>
      </c>
      <c r="BJ29" s="71">
        <v>0.87</v>
      </c>
      <c r="BK29" s="71">
        <v>0.87</v>
      </c>
      <c r="BL29" s="71">
        <v>0.88</v>
      </c>
      <c r="BM29" s="71">
        <v>0.86</v>
      </c>
      <c r="BN29" s="71">
        <v>0.86</v>
      </c>
      <c r="BO29" s="71">
        <v>0.89</v>
      </c>
      <c r="BP29" s="71">
        <v>0.93</v>
      </c>
      <c r="BQ29" s="71">
        <v>0.92</v>
      </c>
      <c r="BR29" s="71">
        <v>0.88</v>
      </c>
      <c r="BS29" s="71">
        <v>0.89</v>
      </c>
      <c r="BT29" s="71">
        <v>0.84</v>
      </c>
      <c r="BU29" s="71">
        <v>0.8</v>
      </c>
      <c r="BV29" s="71">
        <v>0.76</v>
      </c>
      <c r="BW29" s="71">
        <v>0.67</v>
      </c>
      <c r="BX29" s="71">
        <v>0.63</v>
      </c>
      <c r="BY29" s="71">
        <v>0.59</v>
      </c>
      <c r="BZ29" s="71">
        <v>0.6</v>
      </c>
      <c r="CA29" s="71">
        <v>0.58</v>
      </c>
      <c r="CB29" s="71">
        <v>0.6</v>
      </c>
      <c r="CC29" s="72">
        <v>1.18</v>
      </c>
      <c r="CD29" s="72">
        <v>1.23</v>
      </c>
      <c r="CE29" s="72">
        <v>1.21</v>
      </c>
      <c r="CF29" s="72">
        <v>1.27</v>
      </c>
      <c r="CG29" s="72">
        <v>1.3</v>
      </c>
      <c r="CH29" s="72">
        <v>1.32</v>
      </c>
      <c r="CI29" s="72">
        <v>1.34</v>
      </c>
      <c r="CJ29" s="72">
        <v>1.34</v>
      </c>
      <c r="CK29" s="111" t="s">
        <v>168</v>
      </c>
      <c r="CL29" s="5"/>
      <c r="CN29" s="12" t="s">
        <v>59</v>
      </c>
    </row>
    <row r="30" spans="1:92" ht="18" customHeight="1">
      <c r="A30" s="9"/>
      <c r="B30" s="182"/>
      <c r="C30" s="155"/>
      <c r="D30" s="155"/>
      <c r="E30" s="29" t="s">
        <v>26</v>
      </c>
      <c r="F30" s="30" t="s">
        <v>67</v>
      </c>
      <c r="G30" s="73">
        <v>0.61</v>
      </c>
      <c r="H30" s="73">
        <v>0.62</v>
      </c>
      <c r="I30" s="73">
        <v>0.63</v>
      </c>
      <c r="J30" s="73">
        <v>0.66</v>
      </c>
      <c r="K30" s="74">
        <v>0.7</v>
      </c>
      <c r="L30" s="74">
        <v>0.74</v>
      </c>
      <c r="M30" s="74">
        <v>0.77</v>
      </c>
      <c r="N30" s="74">
        <v>0.77</v>
      </c>
      <c r="O30" s="74">
        <v>0.77</v>
      </c>
      <c r="P30" s="74">
        <v>0.77</v>
      </c>
      <c r="Q30" s="74">
        <v>0.77</v>
      </c>
      <c r="R30" s="75">
        <v>0.8</v>
      </c>
      <c r="S30" s="75">
        <v>0.82</v>
      </c>
      <c r="T30" s="75">
        <v>0.83</v>
      </c>
      <c r="U30" s="75">
        <v>0.83</v>
      </c>
      <c r="V30" s="75">
        <v>0.86</v>
      </c>
      <c r="W30" s="75">
        <v>0.89</v>
      </c>
      <c r="X30" s="75">
        <v>0.91</v>
      </c>
      <c r="Y30" s="75">
        <v>0.9</v>
      </c>
      <c r="Z30" s="75">
        <v>0.91</v>
      </c>
      <c r="AA30" s="75">
        <v>0.91</v>
      </c>
      <c r="AB30" s="75">
        <v>0.91</v>
      </c>
      <c r="AC30" s="75">
        <v>0.94</v>
      </c>
      <c r="AD30" s="75">
        <v>0.94</v>
      </c>
      <c r="AE30" s="75">
        <v>0.96</v>
      </c>
      <c r="AF30" s="75">
        <v>0.97</v>
      </c>
      <c r="AG30" s="75">
        <v>0.97</v>
      </c>
      <c r="AH30" s="75">
        <v>0.97</v>
      </c>
      <c r="AI30" s="75">
        <v>0.98</v>
      </c>
      <c r="AJ30" s="75">
        <v>0.99</v>
      </c>
      <c r="AK30" s="75">
        <v>1.03</v>
      </c>
      <c r="AL30" s="75">
        <v>1.03</v>
      </c>
      <c r="AM30" s="75">
        <v>1.04</v>
      </c>
      <c r="AN30" s="75">
        <v>1.01</v>
      </c>
      <c r="AO30" s="75">
        <v>1.04</v>
      </c>
      <c r="AP30" s="75">
        <v>1.07</v>
      </c>
      <c r="AQ30" s="75">
        <v>1.08</v>
      </c>
      <c r="AR30" s="75">
        <v>1.09</v>
      </c>
      <c r="AS30" s="75">
        <v>1.08</v>
      </c>
      <c r="AT30" s="75">
        <v>1.08</v>
      </c>
      <c r="AU30" s="75">
        <v>1.07</v>
      </c>
      <c r="AV30" s="75">
        <v>1.07</v>
      </c>
      <c r="AW30" s="75">
        <v>1.07</v>
      </c>
      <c r="AX30" s="75">
        <v>1.06</v>
      </c>
      <c r="AY30" s="75">
        <v>1.05</v>
      </c>
      <c r="AZ30" s="75">
        <v>1.03</v>
      </c>
      <c r="BA30" s="75">
        <v>1.05</v>
      </c>
      <c r="BB30" s="75">
        <v>1.06</v>
      </c>
      <c r="BC30" s="75">
        <v>1.06</v>
      </c>
      <c r="BD30" s="75">
        <v>1.07</v>
      </c>
      <c r="BE30" s="75">
        <v>1.07</v>
      </c>
      <c r="BF30" s="75">
        <v>1.06</v>
      </c>
      <c r="BG30" s="75">
        <v>1.05</v>
      </c>
      <c r="BH30" s="75">
        <v>1.02</v>
      </c>
      <c r="BI30" s="75">
        <v>1</v>
      </c>
      <c r="BJ30" s="75">
        <v>0.98</v>
      </c>
      <c r="BK30" s="75">
        <v>0.98</v>
      </c>
      <c r="BL30" s="75">
        <v>0.97</v>
      </c>
      <c r="BM30" s="75">
        <v>0.95</v>
      </c>
      <c r="BN30" s="75">
        <v>0.93</v>
      </c>
      <c r="BO30" s="75">
        <v>0.92</v>
      </c>
      <c r="BP30" s="75">
        <v>0.91</v>
      </c>
      <c r="BQ30" s="75">
        <v>0.89</v>
      </c>
      <c r="BR30" s="75">
        <v>0.86</v>
      </c>
      <c r="BS30" s="75">
        <v>0.84</v>
      </c>
      <c r="BT30" s="75">
        <v>0.8</v>
      </c>
      <c r="BU30" s="75">
        <v>0.76</v>
      </c>
      <c r="BV30" s="75">
        <v>0.73</v>
      </c>
      <c r="BW30" s="75">
        <v>0.65</v>
      </c>
      <c r="BX30" s="75">
        <v>0.58</v>
      </c>
      <c r="BY30" s="75">
        <v>0.53</v>
      </c>
      <c r="BZ30" s="75">
        <v>0.48</v>
      </c>
      <c r="CA30" s="75">
        <v>0.46</v>
      </c>
      <c r="CB30" s="75">
        <v>0.45</v>
      </c>
      <c r="CC30" s="76">
        <v>1.17</v>
      </c>
      <c r="CD30" s="76">
        <v>1.19</v>
      </c>
      <c r="CE30" s="76">
        <v>1.19</v>
      </c>
      <c r="CF30" s="76">
        <v>1.21</v>
      </c>
      <c r="CG30" s="76">
        <v>1.23</v>
      </c>
      <c r="CH30" s="76">
        <v>1.24</v>
      </c>
      <c r="CI30" s="76">
        <v>1.24</v>
      </c>
      <c r="CJ30" s="76">
        <v>1.25</v>
      </c>
      <c r="CK30" s="112"/>
      <c r="CL30" s="5"/>
      <c r="CN30" s="4" t="s">
        <v>59</v>
      </c>
    </row>
    <row r="31" spans="1:90" ht="24.75" customHeight="1">
      <c r="A31" s="9"/>
      <c r="B31" s="182"/>
      <c r="C31" s="186" t="s">
        <v>188</v>
      </c>
      <c r="D31" s="187"/>
      <c r="E31" s="50" t="s">
        <v>25</v>
      </c>
      <c r="F31" s="51"/>
      <c r="G31" s="52">
        <v>-1.2</v>
      </c>
      <c r="H31" s="52">
        <v>-1.1</v>
      </c>
      <c r="I31" s="52">
        <v>-1.2</v>
      </c>
      <c r="J31" s="52">
        <v>-0.2</v>
      </c>
      <c r="K31" s="52">
        <v>-1</v>
      </c>
      <c r="L31" s="52">
        <v>-0.5</v>
      </c>
      <c r="M31" s="52">
        <v>-0.4</v>
      </c>
      <c r="N31" s="52">
        <v>0.4</v>
      </c>
      <c r="O31" s="77">
        <v>-0.1</v>
      </c>
      <c r="P31" s="40">
        <v>0</v>
      </c>
      <c r="Q31" s="40">
        <v>0</v>
      </c>
      <c r="R31" s="41">
        <v>-0.4</v>
      </c>
      <c r="S31" s="41">
        <v>-0.1</v>
      </c>
      <c r="T31" s="41">
        <v>-0.1</v>
      </c>
      <c r="U31" s="41">
        <v>-0.1</v>
      </c>
      <c r="V31" s="41">
        <v>-0.5</v>
      </c>
      <c r="W31" s="41">
        <v>-0.4</v>
      </c>
      <c r="X31" s="41">
        <v>-0.7</v>
      </c>
      <c r="Y31" s="41">
        <v>-1.1</v>
      </c>
      <c r="Z31" s="40">
        <v>0.1</v>
      </c>
      <c r="AA31" s="41">
        <v>-1.7</v>
      </c>
      <c r="AB31" s="41">
        <v>-1</v>
      </c>
      <c r="AC31" s="41">
        <v>-0.7</v>
      </c>
      <c r="AD31" s="41">
        <v>-0.1</v>
      </c>
      <c r="AE31" s="41">
        <v>-0.8</v>
      </c>
      <c r="AF31" s="41">
        <v>-0.4</v>
      </c>
      <c r="AG31" s="41">
        <v>-0.5</v>
      </c>
      <c r="AH31" s="40">
        <v>0</v>
      </c>
      <c r="AI31" s="40">
        <v>0.2</v>
      </c>
      <c r="AJ31" s="41">
        <v>-0.6</v>
      </c>
      <c r="AK31" s="40">
        <v>0.5</v>
      </c>
      <c r="AL31" s="40">
        <v>0.8</v>
      </c>
      <c r="AM31" s="40">
        <v>2.2</v>
      </c>
      <c r="AN31" s="40">
        <v>1.6</v>
      </c>
      <c r="AO31" s="40">
        <v>1.1</v>
      </c>
      <c r="AP31" s="40">
        <v>0.8</v>
      </c>
      <c r="AQ31" s="40">
        <v>1.7</v>
      </c>
      <c r="AR31" s="40">
        <v>0.2</v>
      </c>
      <c r="AS31" s="40">
        <v>0.5</v>
      </c>
      <c r="AT31" s="40">
        <v>-0.7</v>
      </c>
      <c r="AU31" s="40">
        <v>-0.9</v>
      </c>
      <c r="AV31" s="40">
        <v>0.2</v>
      </c>
      <c r="AW31" s="40">
        <v>0.1</v>
      </c>
      <c r="AX31" s="40">
        <v>0.4</v>
      </c>
      <c r="AY31" s="78">
        <v>0.2</v>
      </c>
      <c r="AZ31" s="78">
        <v>0</v>
      </c>
      <c r="BA31" s="78">
        <v>0.8</v>
      </c>
      <c r="BB31" s="79" t="s">
        <v>64</v>
      </c>
      <c r="BC31" s="78">
        <v>0.9</v>
      </c>
      <c r="BD31" s="78">
        <v>0.4</v>
      </c>
      <c r="BE31" s="78">
        <v>1.2</v>
      </c>
      <c r="BF31" s="78">
        <v>1.2</v>
      </c>
      <c r="BG31" s="79" t="s">
        <v>64</v>
      </c>
      <c r="BH31" s="78">
        <v>1.9</v>
      </c>
      <c r="BI31" s="78">
        <v>0.6</v>
      </c>
      <c r="BJ31" s="78">
        <v>0.4</v>
      </c>
      <c r="BK31" s="78">
        <v>0.3</v>
      </c>
      <c r="BL31" s="78">
        <v>0.3</v>
      </c>
      <c r="BM31" s="78">
        <v>0.4</v>
      </c>
      <c r="BN31" s="41" t="s">
        <v>64</v>
      </c>
      <c r="BO31" s="78">
        <v>-0.3</v>
      </c>
      <c r="BP31" s="78">
        <v>-1</v>
      </c>
      <c r="BQ31" s="78">
        <v>0.5</v>
      </c>
      <c r="BR31" s="78">
        <v>0.9</v>
      </c>
      <c r="BS31" s="41" t="s">
        <v>64</v>
      </c>
      <c r="BT31" s="78">
        <v>1.7</v>
      </c>
      <c r="BU31" s="78">
        <v>2.5</v>
      </c>
      <c r="BV31" s="78">
        <v>2</v>
      </c>
      <c r="BW31" s="78">
        <v>0.4</v>
      </c>
      <c r="BX31" s="78">
        <v>0</v>
      </c>
      <c r="BY31" s="78">
        <v>-0.9</v>
      </c>
      <c r="BZ31" s="78">
        <v>-0.2</v>
      </c>
      <c r="CA31" s="78">
        <v>-0.6</v>
      </c>
      <c r="CB31" s="78">
        <v>0.5</v>
      </c>
      <c r="CC31" s="28">
        <v>1.8</v>
      </c>
      <c r="CD31" s="28">
        <v>1.8</v>
      </c>
      <c r="CE31" s="28">
        <v>2.1</v>
      </c>
      <c r="CF31" s="28">
        <v>2.4</v>
      </c>
      <c r="CG31" s="28">
        <v>2.2</v>
      </c>
      <c r="CH31" s="28">
        <v>2.3</v>
      </c>
      <c r="CI31" s="28">
        <v>1.6</v>
      </c>
      <c r="CJ31" s="28" t="s">
        <v>64</v>
      </c>
      <c r="CK31" s="116" t="s">
        <v>170</v>
      </c>
      <c r="CL31" s="5"/>
    </row>
    <row r="32" spans="1:90" ht="21.75" customHeight="1">
      <c r="A32" s="9"/>
      <c r="B32" s="182"/>
      <c r="C32" s="188"/>
      <c r="D32" s="189"/>
      <c r="E32" s="53" t="s">
        <v>26</v>
      </c>
      <c r="F32" s="54"/>
      <c r="G32" s="32">
        <v>-0.6</v>
      </c>
      <c r="H32" s="32">
        <v>-0.6</v>
      </c>
      <c r="I32" s="32">
        <v>-0.4</v>
      </c>
      <c r="J32" s="32">
        <v>-0.4</v>
      </c>
      <c r="K32" s="32">
        <v>-0.3</v>
      </c>
      <c r="L32" s="32">
        <v>-0.3</v>
      </c>
      <c r="M32" s="32">
        <v>-0.4</v>
      </c>
      <c r="N32" s="32">
        <v>-0.2</v>
      </c>
      <c r="O32" s="32">
        <v>-0.2</v>
      </c>
      <c r="P32" s="32">
        <v>-0.2</v>
      </c>
      <c r="Q32" s="32">
        <v>0.4</v>
      </c>
      <c r="R32" s="32">
        <v>0.3</v>
      </c>
      <c r="S32" s="32">
        <v>0.4</v>
      </c>
      <c r="T32" s="32">
        <v>0.5</v>
      </c>
      <c r="U32" s="32">
        <v>0.6</v>
      </c>
      <c r="V32" s="32">
        <v>0.5</v>
      </c>
      <c r="W32" s="32">
        <v>0.5</v>
      </c>
      <c r="X32" s="32">
        <v>0.6</v>
      </c>
      <c r="Y32" s="32">
        <v>0.6</v>
      </c>
      <c r="Z32" s="32">
        <v>0.7</v>
      </c>
      <c r="AA32" s="62">
        <v>0.6</v>
      </c>
      <c r="AB32" s="62">
        <v>0.5</v>
      </c>
      <c r="AC32" s="62">
        <v>0.5</v>
      </c>
      <c r="AD32" s="62">
        <v>0.5</v>
      </c>
      <c r="AE32" s="62">
        <v>0.6</v>
      </c>
      <c r="AF32" s="62">
        <v>0.5</v>
      </c>
      <c r="AG32" s="62">
        <v>0.5</v>
      </c>
      <c r="AH32" s="62">
        <v>0.5</v>
      </c>
      <c r="AI32" s="62">
        <v>0.6</v>
      </c>
      <c r="AJ32" s="62">
        <v>0.5</v>
      </c>
      <c r="AK32" s="62">
        <v>0.5</v>
      </c>
      <c r="AL32" s="62">
        <v>0.4</v>
      </c>
      <c r="AM32" s="62">
        <v>0.5</v>
      </c>
      <c r="AN32" s="62">
        <v>0.6</v>
      </c>
      <c r="AO32" s="62">
        <v>0.9</v>
      </c>
      <c r="AP32" s="62">
        <v>0.9</v>
      </c>
      <c r="AQ32" s="62">
        <v>0.9</v>
      </c>
      <c r="AR32" s="62">
        <v>1.2</v>
      </c>
      <c r="AS32" s="62">
        <v>1.2</v>
      </c>
      <c r="AT32" s="62">
        <v>1.4</v>
      </c>
      <c r="AU32" s="62">
        <v>1.4</v>
      </c>
      <c r="AV32" s="62">
        <v>1.3</v>
      </c>
      <c r="AW32" s="62">
        <v>1.3</v>
      </c>
      <c r="AX32" s="62">
        <v>1.6</v>
      </c>
      <c r="AY32" s="62">
        <v>1.6</v>
      </c>
      <c r="AZ32" s="62">
        <v>1.4</v>
      </c>
      <c r="BA32" s="62">
        <v>1.6</v>
      </c>
      <c r="BB32" s="62">
        <v>1.7</v>
      </c>
      <c r="BC32" s="62">
        <v>1.7</v>
      </c>
      <c r="BD32" s="62">
        <v>1.7</v>
      </c>
      <c r="BE32" s="62">
        <v>1.7</v>
      </c>
      <c r="BF32" s="62">
        <v>1.6</v>
      </c>
      <c r="BG32" s="62">
        <v>1.6</v>
      </c>
      <c r="BH32" s="62">
        <v>1.7</v>
      </c>
      <c r="BI32" s="62">
        <v>2.2</v>
      </c>
      <c r="BJ32" s="62">
        <v>1.7</v>
      </c>
      <c r="BK32" s="62">
        <v>1.9</v>
      </c>
      <c r="BL32" s="62">
        <v>2</v>
      </c>
      <c r="BM32" s="62">
        <v>1.9</v>
      </c>
      <c r="BN32" s="62">
        <v>1.7</v>
      </c>
      <c r="BO32" s="62">
        <v>1.7</v>
      </c>
      <c r="BP32" s="62">
        <v>1.5</v>
      </c>
      <c r="BQ32" s="62">
        <v>1.5</v>
      </c>
      <c r="BR32" s="62">
        <v>1.6</v>
      </c>
      <c r="BS32" s="62">
        <v>1.4</v>
      </c>
      <c r="BT32" s="62">
        <v>1.3</v>
      </c>
      <c r="BU32" s="62">
        <v>1</v>
      </c>
      <c r="BV32" s="62">
        <v>1.1</v>
      </c>
      <c r="BW32" s="62">
        <v>1</v>
      </c>
      <c r="BX32" s="62">
        <v>0.5</v>
      </c>
      <c r="BY32" s="62">
        <v>0.5</v>
      </c>
      <c r="BZ32" s="62">
        <v>0.3</v>
      </c>
      <c r="CA32" s="62">
        <v>-0.2</v>
      </c>
      <c r="CB32" s="62">
        <v>-0.1</v>
      </c>
      <c r="CC32" s="55">
        <v>2</v>
      </c>
      <c r="CD32" s="55">
        <v>2</v>
      </c>
      <c r="CE32" s="55">
        <v>2.1</v>
      </c>
      <c r="CF32" s="55">
        <v>2</v>
      </c>
      <c r="CG32" s="55">
        <v>2</v>
      </c>
      <c r="CH32" s="55">
        <v>2</v>
      </c>
      <c r="CI32" s="55">
        <v>2.2</v>
      </c>
      <c r="CJ32" s="55" t="s">
        <v>64</v>
      </c>
      <c r="CK32" s="183"/>
      <c r="CL32" s="5"/>
    </row>
    <row r="33" spans="1:90" ht="21.75" customHeight="1">
      <c r="A33" s="9"/>
      <c r="B33" s="182"/>
      <c r="C33" s="156" t="s">
        <v>37</v>
      </c>
      <c r="D33" s="157"/>
      <c r="E33" s="50" t="s">
        <v>25</v>
      </c>
      <c r="F33" s="51" t="s">
        <v>68</v>
      </c>
      <c r="G33" s="80">
        <v>5.6</v>
      </c>
      <c r="H33" s="80">
        <v>14.3</v>
      </c>
      <c r="I33" s="80">
        <v>-18.9</v>
      </c>
      <c r="J33" s="80">
        <v>-13.3</v>
      </c>
      <c r="K33" s="80">
        <v>2.9</v>
      </c>
      <c r="L33" s="81">
        <v>-6</v>
      </c>
      <c r="M33" s="81">
        <v>-14.3</v>
      </c>
      <c r="N33" s="81">
        <v>-36.4</v>
      </c>
      <c r="O33" s="81">
        <v>-28</v>
      </c>
      <c r="P33" s="81">
        <v>-20.7</v>
      </c>
      <c r="Q33" s="81">
        <v>-1.9</v>
      </c>
      <c r="R33" s="81">
        <v>13.6</v>
      </c>
      <c r="S33" s="81">
        <v>11.8</v>
      </c>
      <c r="T33" s="81">
        <v>-26.1</v>
      </c>
      <c r="U33" s="82">
        <v>-5</v>
      </c>
      <c r="V33" s="82">
        <v>9.2</v>
      </c>
      <c r="W33" s="83">
        <v>1.4</v>
      </c>
      <c r="X33" s="83">
        <v>10.6</v>
      </c>
      <c r="Y33" s="84">
        <v>-9.3</v>
      </c>
      <c r="Z33" s="84">
        <v>4.8</v>
      </c>
      <c r="AA33" s="84">
        <v>-22.2</v>
      </c>
      <c r="AB33" s="84">
        <v>-4.6</v>
      </c>
      <c r="AC33" s="84">
        <v>15.7</v>
      </c>
      <c r="AD33" s="84">
        <v>24</v>
      </c>
      <c r="AE33" s="84">
        <v>15.3</v>
      </c>
      <c r="AF33" s="84">
        <v>32.3</v>
      </c>
      <c r="AG33" s="84">
        <v>59.6</v>
      </c>
      <c r="AH33" s="84">
        <v>8.5</v>
      </c>
      <c r="AI33" s="84">
        <v>25.4</v>
      </c>
      <c r="AJ33" s="84">
        <v>23.1</v>
      </c>
      <c r="AK33" s="84">
        <v>34.7</v>
      </c>
      <c r="AL33" s="84">
        <v>39.4</v>
      </c>
      <c r="AM33" s="84">
        <v>50</v>
      </c>
      <c r="AN33" s="84">
        <v>51.6</v>
      </c>
      <c r="AO33" s="84">
        <v>1.7</v>
      </c>
      <c r="AP33" s="84">
        <v>-5.4</v>
      </c>
      <c r="AQ33" s="84">
        <v>-3.1</v>
      </c>
      <c r="AR33" s="84">
        <v>-7</v>
      </c>
      <c r="AS33" s="84">
        <v>-17.6</v>
      </c>
      <c r="AT33" s="84">
        <v>-2.6</v>
      </c>
      <c r="AU33" s="84">
        <v>-30.3</v>
      </c>
      <c r="AV33" s="84">
        <v>-20.3</v>
      </c>
      <c r="AW33" s="84">
        <v>-24.2</v>
      </c>
      <c r="AX33" s="84">
        <v>-22.8</v>
      </c>
      <c r="AY33" s="84">
        <v>-4.8</v>
      </c>
      <c r="AZ33" s="84">
        <v>-11.7</v>
      </c>
      <c r="BA33" s="84">
        <v>-5.8</v>
      </c>
      <c r="BB33" s="84">
        <v>-14.8</v>
      </c>
      <c r="BC33" s="84">
        <v>-14.8</v>
      </c>
      <c r="BD33" s="84">
        <v>-24.2</v>
      </c>
      <c r="BE33" s="84">
        <v>-8.8</v>
      </c>
      <c r="BF33" s="84">
        <v>-4</v>
      </c>
      <c r="BG33" s="84">
        <v>-33.3</v>
      </c>
      <c r="BH33" s="84">
        <v>22.6</v>
      </c>
      <c r="BI33" s="84">
        <v>17.6</v>
      </c>
      <c r="BJ33" s="84">
        <v>26</v>
      </c>
      <c r="BK33" s="84">
        <v>31</v>
      </c>
      <c r="BL33" s="84">
        <v>-1.7</v>
      </c>
      <c r="BM33" s="84">
        <v>-26.5</v>
      </c>
      <c r="BN33" s="84">
        <v>23</v>
      </c>
      <c r="BO33" s="84">
        <v>12</v>
      </c>
      <c r="BP33" s="84">
        <v>19.4</v>
      </c>
      <c r="BQ33" s="84">
        <v>27.4</v>
      </c>
      <c r="BR33" s="84">
        <v>-5.6</v>
      </c>
      <c r="BS33" s="84">
        <v>46</v>
      </c>
      <c r="BT33" s="84">
        <v>36.8</v>
      </c>
      <c r="BU33" s="84">
        <v>20</v>
      </c>
      <c r="BV33" s="84">
        <v>63.5</v>
      </c>
      <c r="BW33" s="84">
        <v>66.7</v>
      </c>
      <c r="BX33" s="84">
        <v>100</v>
      </c>
      <c r="BY33" s="84">
        <v>121.3</v>
      </c>
      <c r="BZ33" s="84">
        <v>11.5</v>
      </c>
      <c r="CA33" s="84">
        <v>0</v>
      </c>
      <c r="CB33" s="84">
        <v>-10.5</v>
      </c>
      <c r="CC33" s="28">
        <v>9.4</v>
      </c>
      <c r="CD33" s="28" t="s">
        <v>108</v>
      </c>
      <c r="CE33" s="28">
        <v>27.6</v>
      </c>
      <c r="CF33" s="28">
        <v>68.4</v>
      </c>
      <c r="CG33" s="28" t="s">
        <v>138</v>
      </c>
      <c r="CH33" s="28" t="s">
        <v>147</v>
      </c>
      <c r="CI33" s="28">
        <v>30.8</v>
      </c>
      <c r="CJ33" s="28">
        <v>37.5</v>
      </c>
      <c r="CK33" s="116" t="s">
        <v>169</v>
      </c>
      <c r="CL33" s="5"/>
    </row>
    <row r="34" spans="1:90" ht="21.75" customHeight="1">
      <c r="A34" s="9"/>
      <c r="B34" s="182"/>
      <c r="C34" s="157"/>
      <c r="D34" s="157"/>
      <c r="E34" s="63" t="s">
        <v>25</v>
      </c>
      <c r="F34" s="64" t="s">
        <v>68</v>
      </c>
      <c r="G34" s="85">
        <v>-45.6</v>
      </c>
      <c r="H34" s="85">
        <v>-28.6</v>
      </c>
      <c r="I34" s="85">
        <v>-39.3</v>
      </c>
      <c r="J34" s="85">
        <v>-52.5</v>
      </c>
      <c r="K34" s="86">
        <v>-7</v>
      </c>
      <c r="L34" s="85">
        <v>-60.3</v>
      </c>
      <c r="M34" s="85">
        <v>-56.8</v>
      </c>
      <c r="N34" s="85">
        <v>-31.2</v>
      </c>
      <c r="O34" s="85">
        <v>29.1</v>
      </c>
      <c r="P34" s="85">
        <v>32.1</v>
      </c>
      <c r="Q34" s="85">
        <v>-18.6</v>
      </c>
      <c r="R34" s="85">
        <v>-7.5</v>
      </c>
      <c r="S34" s="85">
        <v>96.4</v>
      </c>
      <c r="T34" s="86">
        <v>-20</v>
      </c>
      <c r="U34" s="87">
        <v>45.7</v>
      </c>
      <c r="V34" s="87">
        <v>155.3</v>
      </c>
      <c r="W34" s="88">
        <v>43.4</v>
      </c>
      <c r="X34" s="88">
        <v>60.4</v>
      </c>
      <c r="Y34" s="88">
        <v>-9.4</v>
      </c>
      <c r="Z34" s="88">
        <v>39.4</v>
      </c>
      <c r="AA34" s="88">
        <v>-63.8</v>
      </c>
      <c r="AB34" s="88">
        <v>-18.2</v>
      </c>
      <c r="AC34" s="88">
        <v>60.8</v>
      </c>
      <c r="AD34" s="88">
        <v>-10.7</v>
      </c>
      <c r="AE34" s="88">
        <v>20.9</v>
      </c>
      <c r="AF34" s="88">
        <v>30.4</v>
      </c>
      <c r="AG34" s="88">
        <v>24.2</v>
      </c>
      <c r="AH34" s="88">
        <v>-18</v>
      </c>
      <c r="AI34" s="88">
        <v>-7.9</v>
      </c>
      <c r="AJ34" s="88">
        <v>-14.3</v>
      </c>
      <c r="AK34" s="88">
        <v>92.2</v>
      </c>
      <c r="AL34" s="88">
        <v>-6.3</v>
      </c>
      <c r="AM34" s="88">
        <v>110.4</v>
      </c>
      <c r="AN34" s="88">
        <v>23.3</v>
      </c>
      <c r="AO34" s="88">
        <v>-25.5</v>
      </c>
      <c r="AP34" s="88">
        <v>2.9</v>
      </c>
      <c r="AQ34" s="88">
        <v>-12.4</v>
      </c>
      <c r="AR34" s="88">
        <v>-28</v>
      </c>
      <c r="AS34" s="88">
        <v>3.7</v>
      </c>
      <c r="AT34" s="88">
        <v>-35.7</v>
      </c>
      <c r="AU34" s="88">
        <v>-38.6</v>
      </c>
      <c r="AV34" s="88">
        <v>-21.2</v>
      </c>
      <c r="AW34" s="88">
        <v>-44.8</v>
      </c>
      <c r="AX34" s="88">
        <v>-6.7</v>
      </c>
      <c r="AY34" s="88">
        <v>-17.3</v>
      </c>
      <c r="AZ34" s="88">
        <v>-3.6</v>
      </c>
      <c r="BA34" s="88">
        <v>56.6</v>
      </c>
      <c r="BB34" s="88">
        <v>-27.2</v>
      </c>
      <c r="BC34" s="88">
        <v>-27.2</v>
      </c>
      <c r="BD34" s="88">
        <v>-9.9</v>
      </c>
      <c r="BE34" s="88">
        <v>121.6</v>
      </c>
      <c r="BF34" s="88">
        <v>-34.5</v>
      </c>
      <c r="BG34" s="88">
        <v>-38.3</v>
      </c>
      <c r="BH34" s="88">
        <v>34.1</v>
      </c>
      <c r="BI34" s="88">
        <v>127.9</v>
      </c>
      <c r="BJ34" s="88">
        <v>22.8</v>
      </c>
      <c r="BK34" s="88">
        <v>34.1</v>
      </c>
      <c r="BL34" s="88">
        <v>0.7</v>
      </c>
      <c r="BM34" s="88">
        <v>-16.7</v>
      </c>
      <c r="BN34" s="88">
        <v>-3.5</v>
      </c>
      <c r="BO34" s="88">
        <v>41.2</v>
      </c>
      <c r="BP34" s="88">
        <v>-15.2</v>
      </c>
      <c r="BQ34" s="88">
        <v>-23.4</v>
      </c>
      <c r="BR34" s="88">
        <v>28.7</v>
      </c>
      <c r="BS34" s="88">
        <v>113.6</v>
      </c>
      <c r="BT34" s="88">
        <v>23.7</v>
      </c>
      <c r="BU34" s="88">
        <v>-7.6</v>
      </c>
      <c r="BV34" s="88">
        <v>127.2</v>
      </c>
      <c r="BW34" s="88">
        <v>292</v>
      </c>
      <c r="BX34" s="88">
        <v>288.9</v>
      </c>
      <c r="BY34" s="88">
        <v>149</v>
      </c>
      <c r="BZ34" s="88">
        <v>68.9</v>
      </c>
      <c r="CA34" s="88">
        <v>27</v>
      </c>
      <c r="CB34" s="88">
        <v>-11.2</v>
      </c>
      <c r="CC34" s="67">
        <v>59.6</v>
      </c>
      <c r="CD34" s="67">
        <v>48.1</v>
      </c>
      <c r="CE34" s="67" t="s">
        <v>119</v>
      </c>
      <c r="CF34" s="67" t="s">
        <v>130</v>
      </c>
      <c r="CG34" s="67" t="s">
        <v>139</v>
      </c>
      <c r="CH34" s="67" t="s">
        <v>148</v>
      </c>
      <c r="CI34" s="67" t="s">
        <v>157</v>
      </c>
      <c r="CJ34" s="67">
        <v>258.6</v>
      </c>
      <c r="CK34" s="117"/>
      <c r="CL34" s="5"/>
    </row>
    <row r="35" spans="1:90" ht="18.75" customHeight="1">
      <c r="A35" s="9"/>
      <c r="B35" s="177" t="s">
        <v>38</v>
      </c>
      <c r="C35" s="34" t="s">
        <v>39</v>
      </c>
      <c r="D35" s="34"/>
      <c r="E35" s="35" t="s">
        <v>25</v>
      </c>
      <c r="F35" s="36"/>
      <c r="G35" s="37">
        <v>-2</v>
      </c>
      <c r="H35" s="37">
        <v>-1.5</v>
      </c>
      <c r="I35" s="37">
        <v>-1.7</v>
      </c>
      <c r="J35" s="37">
        <v>-1.3</v>
      </c>
      <c r="K35" s="37">
        <v>-0.7</v>
      </c>
      <c r="L35" s="89">
        <v>-0.6</v>
      </c>
      <c r="M35" s="89">
        <v>0.35</v>
      </c>
      <c r="N35" s="89">
        <v>0.63</v>
      </c>
      <c r="O35" s="89">
        <v>0.84</v>
      </c>
      <c r="P35" s="89">
        <v>0.85</v>
      </c>
      <c r="Q35" s="89">
        <v>0.64</v>
      </c>
      <c r="R35" s="89">
        <v>1.1</v>
      </c>
      <c r="S35" s="89">
        <v>0.8</v>
      </c>
      <c r="T35" s="89">
        <v>0.9</v>
      </c>
      <c r="U35" s="89">
        <v>1.22</v>
      </c>
      <c r="V35" s="89">
        <v>1.5</v>
      </c>
      <c r="W35" s="89">
        <v>1.43</v>
      </c>
      <c r="X35" s="89">
        <v>1.24</v>
      </c>
      <c r="Y35" s="89">
        <v>0.44</v>
      </c>
      <c r="Z35" s="89">
        <v>0.26</v>
      </c>
      <c r="AA35" s="89">
        <v>-0.14</v>
      </c>
      <c r="AB35" s="89">
        <v>-0.61</v>
      </c>
      <c r="AC35" s="89">
        <v>-1.02</v>
      </c>
      <c r="AD35" s="89">
        <v>-1.74</v>
      </c>
      <c r="AE35" s="89">
        <v>-1.82</v>
      </c>
      <c r="AF35" s="89">
        <v>-2.5</v>
      </c>
      <c r="AG35" s="89">
        <v>-2.37</v>
      </c>
      <c r="AH35" s="89">
        <v>-2.77</v>
      </c>
      <c r="AI35" s="89">
        <v>-2.71</v>
      </c>
      <c r="AJ35" s="89">
        <v>-2.47</v>
      </c>
      <c r="AK35" s="89">
        <v>-2.55</v>
      </c>
      <c r="AL35" s="89">
        <v>-2.03</v>
      </c>
      <c r="AM35" s="89">
        <v>-1.46</v>
      </c>
      <c r="AN35" s="89">
        <v>-0.99</v>
      </c>
      <c r="AO35" s="89">
        <v>-0.39</v>
      </c>
      <c r="AP35" s="89">
        <v>-0.25</v>
      </c>
      <c r="AQ35" s="89">
        <v>0.02</v>
      </c>
      <c r="AR35" s="89">
        <v>0.78</v>
      </c>
      <c r="AS35" s="89">
        <v>1.54</v>
      </c>
      <c r="AT35" s="89">
        <v>2.2</v>
      </c>
      <c r="AU35" s="89">
        <v>2.1</v>
      </c>
      <c r="AV35" s="89">
        <v>1.9</v>
      </c>
      <c r="AW35" s="89">
        <v>2.32</v>
      </c>
      <c r="AX35" s="89">
        <v>1.26</v>
      </c>
      <c r="AY35" s="89">
        <v>1.36</v>
      </c>
      <c r="AZ35" s="89">
        <v>0.74</v>
      </c>
      <c r="BA35" s="89">
        <v>0.49</v>
      </c>
      <c r="BB35" s="89">
        <v>3.17</v>
      </c>
      <c r="BC35" s="89">
        <v>1.88</v>
      </c>
      <c r="BD35" s="89">
        <v>3.17</v>
      </c>
      <c r="BE35" s="89">
        <v>3</v>
      </c>
      <c r="BF35" s="89">
        <v>2.95</v>
      </c>
      <c r="BG35" s="89">
        <v>2.62</v>
      </c>
      <c r="BH35" s="89">
        <v>3.06</v>
      </c>
      <c r="BI35" s="89">
        <v>2.9</v>
      </c>
      <c r="BJ35" s="89">
        <v>2.02</v>
      </c>
      <c r="BK35" s="89">
        <v>2.46</v>
      </c>
      <c r="BL35" s="89">
        <v>1.93</v>
      </c>
      <c r="BM35" s="89">
        <v>1.91</v>
      </c>
      <c r="BN35" s="89">
        <v>0.44</v>
      </c>
      <c r="BO35" s="89">
        <v>0.44</v>
      </c>
      <c r="BP35" s="89">
        <v>-1.48</v>
      </c>
      <c r="BQ35" s="89">
        <v>-2.49</v>
      </c>
      <c r="BR35" s="89">
        <v>-3.8</v>
      </c>
      <c r="BS35" s="89">
        <v>-4.8</v>
      </c>
      <c r="BT35" s="89">
        <v>-4.89</v>
      </c>
      <c r="BU35" s="90" t="s">
        <v>69</v>
      </c>
      <c r="BV35" s="90">
        <v>-2.09</v>
      </c>
      <c r="BW35" s="90">
        <v>2.31</v>
      </c>
      <c r="BX35" s="90">
        <v>6.09</v>
      </c>
      <c r="BY35" s="90">
        <v>9.82</v>
      </c>
      <c r="BZ35" s="90">
        <v>12.12</v>
      </c>
      <c r="CA35" s="90">
        <v>13.08</v>
      </c>
      <c r="CB35" s="90">
        <v>13.78</v>
      </c>
      <c r="CC35" s="91" t="s">
        <v>95</v>
      </c>
      <c r="CD35" s="91" t="s">
        <v>103</v>
      </c>
      <c r="CE35" s="91" t="s">
        <v>114</v>
      </c>
      <c r="CF35" s="91" t="s">
        <v>128</v>
      </c>
      <c r="CG35" s="91" t="s">
        <v>137</v>
      </c>
      <c r="CH35" s="91" t="s">
        <v>146</v>
      </c>
      <c r="CI35" s="91" t="s">
        <v>155</v>
      </c>
      <c r="CJ35" s="91" t="s">
        <v>171</v>
      </c>
      <c r="CK35" s="116"/>
      <c r="CL35" s="5"/>
    </row>
    <row r="36" spans="1:90" ht="18.75" customHeight="1">
      <c r="A36" s="9"/>
      <c r="B36" s="178"/>
      <c r="C36" s="34" t="s">
        <v>71</v>
      </c>
      <c r="D36" s="34"/>
      <c r="E36" s="35" t="s">
        <v>25</v>
      </c>
      <c r="F36" s="36"/>
      <c r="G36" s="37"/>
      <c r="H36" s="37"/>
      <c r="I36" s="37">
        <v>2.5</v>
      </c>
      <c r="J36" s="37">
        <v>2.2</v>
      </c>
      <c r="K36" s="37">
        <v>0.8</v>
      </c>
      <c r="L36" s="37">
        <v>0.4</v>
      </c>
      <c r="M36" s="37">
        <v>0.1</v>
      </c>
      <c r="N36" s="37">
        <v>0.2</v>
      </c>
      <c r="O36" s="38">
        <v>0.1</v>
      </c>
      <c r="P36" s="39">
        <v>-0.1</v>
      </c>
      <c r="Q36" s="39">
        <v>0</v>
      </c>
      <c r="R36" s="39">
        <v>0</v>
      </c>
      <c r="S36" s="39">
        <v>0.3</v>
      </c>
      <c r="T36" s="39">
        <v>0.9</v>
      </c>
      <c r="U36" s="39">
        <v>0.8</v>
      </c>
      <c r="V36" s="39">
        <v>1.1</v>
      </c>
      <c r="W36" s="39">
        <v>1.5</v>
      </c>
      <c r="X36" s="39">
        <v>1.1</v>
      </c>
      <c r="Y36" s="39">
        <v>1</v>
      </c>
      <c r="Z36" s="39">
        <v>1.1</v>
      </c>
      <c r="AA36" s="39">
        <v>0.9</v>
      </c>
      <c r="AB36" s="39">
        <v>1.5</v>
      </c>
      <c r="AC36" s="39">
        <v>2</v>
      </c>
      <c r="AD36" s="39">
        <v>2.1</v>
      </c>
      <c r="AE36" s="39">
        <v>1.8</v>
      </c>
      <c r="AF36" s="39">
        <v>1.7</v>
      </c>
      <c r="AG36" s="39">
        <v>1.8</v>
      </c>
      <c r="AH36" s="39">
        <v>1.3</v>
      </c>
      <c r="AI36" s="39">
        <v>1.6</v>
      </c>
      <c r="AJ36" s="39">
        <v>1.8</v>
      </c>
      <c r="AK36" s="39">
        <v>1.6</v>
      </c>
      <c r="AL36" s="39">
        <v>1.8</v>
      </c>
      <c r="AM36" s="39">
        <v>1.9</v>
      </c>
      <c r="AN36" s="39">
        <v>0.7</v>
      </c>
      <c r="AO36" s="39">
        <v>1</v>
      </c>
      <c r="AP36" s="39">
        <v>1</v>
      </c>
      <c r="AQ36" s="39">
        <v>0.8</v>
      </c>
      <c r="AR36" s="39">
        <v>0.4</v>
      </c>
      <c r="AS36" s="39">
        <v>0.5</v>
      </c>
      <c r="AT36" s="39">
        <v>-0.1</v>
      </c>
      <c r="AU36" s="39">
        <v>-0.2</v>
      </c>
      <c r="AV36" s="39">
        <v>-0.7</v>
      </c>
      <c r="AW36" s="39">
        <v>-1.3</v>
      </c>
      <c r="AX36" s="39">
        <v>-1.7</v>
      </c>
      <c r="AY36" s="38">
        <v>-1.8</v>
      </c>
      <c r="AZ36" s="38">
        <v>-2.8</v>
      </c>
      <c r="BA36" s="38">
        <v>-2.9</v>
      </c>
      <c r="BB36" s="39" t="s">
        <v>64</v>
      </c>
      <c r="BC36" s="38">
        <v>-3.2</v>
      </c>
      <c r="BD36" s="38">
        <v>-3.1</v>
      </c>
      <c r="BE36" s="38">
        <v>-3.1</v>
      </c>
      <c r="BF36" s="38">
        <v>-3.3</v>
      </c>
      <c r="BG36" s="39" t="s">
        <v>64</v>
      </c>
      <c r="BH36" s="38">
        <v>-2.9</v>
      </c>
      <c r="BI36" s="38">
        <v>-2.5</v>
      </c>
      <c r="BJ36" s="38">
        <v>-2.7</v>
      </c>
      <c r="BK36" s="38">
        <v>-2.5</v>
      </c>
      <c r="BL36" s="38">
        <v>-2.9</v>
      </c>
      <c r="BM36" s="38">
        <v>-1.6</v>
      </c>
      <c r="BN36" s="39" t="s">
        <v>64</v>
      </c>
      <c r="BO36" s="38">
        <v>-0.5</v>
      </c>
      <c r="BP36" s="38">
        <v>-0.7</v>
      </c>
      <c r="BQ36" s="38">
        <v>-0.9</v>
      </c>
      <c r="BR36" s="38">
        <v>-0.8</v>
      </c>
      <c r="BS36" s="39" t="s">
        <v>64</v>
      </c>
      <c r="BT36" s="38">
        <v>-0.3</v>
      </c>
      <c r="BU36" s="38">
        <v>-0.2</v>
      </c>
      <c r="BV36" s="38">
        <v>0.5</v>
      </c>
      <c r="BW36" s="38">
        <v>1</v>
      </c>
      <c r="BX36" s="38">
        <v>1.5</v>
      </c>
      <c r="BY36" s="38">
        <v>-0.1</v>
      </c>
      <c r="BZ36" s="38">
        <v>0.4</v>
      </c>
      <c r="CA36" s="38">
        <v>0.6</v>
      </c>
      <c r="CB36" s="38">
        <v>0.6</v>
      </c>
      <c r="CC36" s="92">
        <v>4.1</v>
      </c>
      <c r="CD36" s="92">
        <v>4.2</v>
      </c>
      <c r="CE36" s="92">
        <v>3.3</v>
      </c>
      <c r="CF36" s="92">
        <v>2.9</v>
      </c>
      <c r="CG36" s="92">
        <v>2.8</v>
      </c>
      <c r="CH36" s="92">
        <v>2.8</v>
      </c>
      <c r="CI36" s="92">
        <v>2</v>
      </c>
      <c r="CJ36" s="92" t="s">
        <v>121</v>
      </c>
      <c r="CK36" s="118"/>
      <c r="CL36" s="5"/>
    </row>
    <row r="37" spans="1:93" ht="18" customHeight="1">
      <c r="A37" s="9"/>
      <c r="B37" s="178"/>
      <c r="C37" s="34" t="s">
        <v>72</v>
      </c>
      <c r="D37" s="34"/>
      <c r="E37" s="43" t="s">
        <v>26</v>
      </c>
      <c r="F37" s="44"/>
      <c r="G37" s="45">
        <v>-4.5</v>
      </c>
      <c r="H37" s="45">
        <v>-4.8</v>
      </c>
      <c r="I37" s="45">
        <v>-4.1</v>
      </c>
      <c r="J37" s="45">
        <v>-2.6</v>
      </c>
      <c r="K37" s="45">
        <v>-3.7</v>
      </c>
      <c r="L37" s="45">
        <v>-3.5</v>
      </c>
      <c r="M37" s="45">
        <v>-3.7</v>
      </c>
      <c r="N37" s="45">
        <v>-3.4</v>
      </c>
      <c r="O37" s="46">
        <v>-3.1</v>
      </c>
      <c r="P37" s="47">
        <v>-2.5</v>
      </c>
      <c r="Q37" s="47">
        <v>-2.4</v>
      </c>
      <c r="R37" s="47">
        <v>-2.4</v>
      </c>
      <c r="S37" s="47">
        <v>-2.3</v>
      </c>
      <c r="T37" s="47">
        <v>-1.4</v>
      </c>
      <c r="U37" s="47">
        <v>-2.1</v>
      </c>
      <c r="V37" s="47">
        <v>-2</v>
      </c>
      <c r="W37" s="47">
        <v>-1.7</v>
      </c>
      <c r="X37" s="47">
        <v>-2.4</v>
      </c>
      <c r="Y37" s="47">
        <v>-2.1</v>
      </c>
      <c r="Z37" s="47">
        <v>-2.4</v>
      </c>
      <c r="AA37" s="47">
        <v>-2.1</v>
      </c>
      <c r="AB37" s="47">
        <v>-2.1</v>
      </c>
      <c r="AC37" s="47">
        <v>-1.2</v>
      </c>
      <c r="AD37" s="47">
        <v>-1.5</v>
      </c>
      <c r="AE37" s="47">
        <v>-1.4</v>
      </c>
      <c r="AF37" s="47">
        <v>-0.9</v>
      </c>
      <c r="AG37" s="47">
        <v>-0.8</v>
      </c>
      <c r="AH37" s="46">
        <v>0</v>
      </c>
      <c r="AI37" s="46">
        <v>0.2</v>
      </c>
      <c r="AJ37" s="46">
        <v>0.8</v>
      </c>
      <c r="AK37" s="46">
        <v>1</v>
      </c>
      <c r="AL37" s="46">
        <v>1.2</v>
      </c>
      <c r="AM37" s="46">
        <v>1.1</v>
      </c>
      <c r="AN37" s="46">
        <v>2</v>
      </c>
      <c r="AO37" s="46">
        <v>2.1</v>
      </c>
      <c r="AP37" s="46">
        <v>2.6</v>
      </c>
      <c r="AQ37" s="46">
        <v>3</v>
      </c>
      <c r="AR37" s="46">
        <v>2.4</v>
      </c>
      <c r="AS37" s="46">
        <v>2.6</v>
      </c>
      <c r="AT37" s="46">
        <v>2</v>
      </c>
      <c r="AU37" s="46">
        <v>1.6</v>
      </c>
      <c r="AV37" s="46">
        <v>1.6</v>
      </c>
      <c r="AW37" s="46">
        <v>1.6</v>
      </c>
      <c r="AX37" s="46">
        <v>1.5</v>
      </c>
      <c r="AY37" s="46">
        <v>1.1</v>
      </c>
      <c r="AZ37" s="46">
        <v>0.8</v>
      </c>
      <c r="BA37" s="46">
        <v>0.6</v>
      </c>
      <c r="BB37" s="47" t="s">
        <v>65</v>
      </c>
      <c r="BC37" s="46">
        <v>0.3</v>
      </c>
      <c r="BD37" s="46">
        <v>0.6</v>
      </c>
      <c r="BE37" s="46">
        <v>0.1</v>
      </c>
      <c r="BF37" s="46">
        <v>0.3</v>
      </c>
      <c r="BG37" s="47" t="s">
        <v>65</v>
      </c>
      <c r="BH37" s="46">
        <v>0.1</v>
      </c>
      <c r="BI37" s="46">
        <v>-0.1</v>
      </c>
      <c r="BJ37" s="46">
        <v>0.4</v>
      </c>
      <c r="BK37" s="46">
        <v>0.8</v>
      </c>
      <c r="BL37" s="46">
        <v>1.4</v>
      </c>
      <c r="BM37" s="46">
        <v>1.3</v>
      </c>
      <c r="BN37" s="47" t="s">
        <v>65</v>
      </c>
      <c r="BO37" s="46">
        <v>2</v>
      </c>
      <c r="BP37" s="46">
        <v>1.7</v>
      </c>
      <c r="BQ37" s="46">
        <v>2</v>
      </c>
      <c r="BR37" s="46">
        <v>1.8</v>
      </c>
      <c r="BS37" s="47" t="s">
        <v>65</v>
      </c>
      <c r="BT37" s="46">
        <v>3.3</v>
      </c>
      <c r="BU37" s="46">
        <v>4</v>
      </c>
      <c r="BV37" s="46">
        <v>4.2</v>
      </c>
      <c r="BW37" s="46">
        <v>4.1</v>
      </c>
      <c r="BX37" s="46">
        <v>4.2</v>
      </c>
      <c r="BY37" s="46">
        <v>4.1</v>
      </c>
      <c r="BZ37" s="46">
        <v>4</v>
      </c>
      <c r="CA37" s="46">
        <v>3.6</v>
      </c>
      <c r="CB37" s="46">
        <v>2.7</v>
      </c>
      <c r="CC37" s="93">
        <v>2.6</v>
      </c>
      <c r="CD37" s="93">
        <v>2.8</v>
      </c>
      <c r="CE37" s="93">
        <v>3</v>
      </c>
      <c r="CF37" s="93">
        <v>3.5</v>
      </c>
      <c r="CG37" s="93">
        <v>3.3</v>
      </c>
      <c r="CH37" s="93">
        <v>3.3</v>
      </c>
      <c r="CI37" s="93">
        <v>3.3</v>
      </c>
      <c r="CJ37" s="93" t="s">
        <v>64</v>
      </c>
      <c r="CK37" s="117"/>
      <c r="CL37" s="5"/>
      <c r="CO37" s="4" t="s">
        <v>59</v>
      </c>
    </row>
    <row r="38" spans="1:90" ht="21.75" customHeight="1">
      <c r="A38" s="9"/>
      <c r="B38" s="178"/>
      <c r="C38" s="94" t="s">
        <v>45</v>
      </c>
      <c r="D38" s="94"/>
      <c r="E38" s="50" t="s">
        <v>25</v>
      </c>
      <c r="F38" s="23" t="s">
        <v>70</v>
      </c>
      <c r="G38" s="95">
        <v>37.5</v>
      </c>
      <c r="H38" s="95">
        <v>20</v>
      </c>
      <c r="I38" s="95">
        <v>-16.7</v>
      </c>
      <c r="J38" s="95">
        <v>66.7</v>
      </c>
      <c r="K38" s="95">
        <v>-56.6</v>
      </c>
      <c r="L38" s="95">
        <v>0</v>
      </c>
      <c r="M38" s="95">
        <v>0</v>
      </c>
      <c r="N38" s="95">
        <v>33.3</v>
      </c>
      <c r="O38" s="95">
        <v>-77.8</v>
      </c>
      <c r="P38" s="95">
        <v>-9.8</v>
      </c>
      <c r="Q38" s="95">
        <v>200</v>
      </c>
      <c r="R38" s="95">
        <v>-58.3</v>
      </c>
      <c r="S38" s="95">
        <v>-50</v>
      </c>
      <c r="T38" s="95">
        <v>-45.8</v>
      </c>
      <c r="U38" s="95">
        <v>-80</v>
      </c>
      <c r="V38" s="95">
        <v>-40</v>
      </c>
      <c r="W38" s="95">
        <v>-36.8</v>
      </c>
      <c r="X38" s="95">
        <v>-38.1</v>
      </c>
      <c r="Y38" s="95">
        <v>-37.8</v>
      </c>
      <c r="Z38" s="95">
        <v>-22.4</v>
      </c>
      <c r="AA38" s="96">
        <v>1</v>
      </c>
      <c r="AB38" s="96">
        <v>2</v>
      </c>
      <c r="AC38" s="96">
        <v>6</v>
      </c>
      <c r="AD38" s="96">
        <v>5</v>
      </c>
      <c r="AE38" s="96">
        <v>5</v>
      </c>
      <c r="AF38" s="96">
        <v>5</v>
      </c>
      <c r="AG38" s="96">
        <v>3</v>
      </c>
      <c r="AH38" s="96">
        <v>4</v>
      </c>
      <c r="AI38" s="96">
        <v>5</v>
      </c>
      <c r="AJ38" s="96">
        <v>5</v>
      </c>
      <c r="AK38" s="96">
        <v>2</v>
      </c>
      <c r="AL38" s="96">
        <v>4</v>
      </c>
      <c r="AM38" s="96">
        <v>0</v>
      </c>
      <c r="AN38" s="96">
        <v>11</v>
      </c>
      <c r="AO38" s="96">
        <v>0</v>
      </c>
      <c r="AP38" s="96">
        <v>2</v>
      </c>
      <c r="AQ38" s="96">
        <v>4</v>
      </c>
      <c r="AR38" s="96">
        <v>3</v>
      </c>
      <c r="AS38" s="96">
        <v>1</v>
      </c>
      <c r="AT38" s="96">
        <v>8</v>
      </c>
      <c r="AU38" s="96">
        <v>5</v>
      </c>
      <c r="AV38" s="96">
        <v>4</v>
      </c>
      <c r="AW38" s="96">
        <v>5</v>
      </c>
      <c r="AX38" s="96">
        <v>5</v>
      </c>
      <c r="AY38" s="96">
        <v>2</v>
      </c>
      <c r="AZ38" s="96">
        <v>8</v>
      </c>
      <c r="BA38" s="96">
        <v>4</v>
      </c>
      <c r="BB38" s="96">
        <v>2</v>
      </c>
      <c r="BC38" s="96">
        <v>2</v>
      </c>
      <c r="BD38" s="96">
        <v>10</v>
      </c>
      <c r="BE38" s="96">
        <v>8</v>
      </c>
      <c r="BF38" s="96">
        <v>9</v>
      </c>
      <c r="BG38" s="96">
        <v>6</v>
      </c>
      <c r="BH38" s="96">
        <v>7</v>
      </c>
      <c r="BI38" s="96">
        <v>7</v>
      </c>
      <c r="BJ38" s="96">
        <v>3</v>
      </c>
      <c r="BK38" s="96">
        <v>4</v>
      </c>
      <c r="BL38" s="96">
        <v>6</v>
      </c>
      <c r="BM38" s="96">
        <v>7</v>
      </c>
      <c r="BN38" s="96">
        <v>10</v>
      </c>
      <c r="BO38" s="96">
        <v>9</v>
      </c>
      <c r="BP38" s="96">
        <v>9</v>
      </c>
      <c r="BQ38" s="96">
        <v>6</v>
      </c>
      <c r="BR38" s="96">
        <v>4</v>
      </c>
      <c r="BS38" s="96">
        <v>4</v>
      </c>
      <c r="BT38" s="96">
        <v>11</v>
      </c>
      <c r="BU38" s="96">
        <v>5</v>
      </c>
      <c r="BV38" s="96">
        <v>8</v>
      </c>
      <c r="BW38" s="96">
        <v>3</v>
      </c>
      <c r="BX38" s="96">
        <v>6</v>
      </c>
      <c r="BY38" s="96">
        <v>5</v>
      </c>
      <c r="BZ38" s="96">
        <v>3</v>
      </c>
      <c r="CA38" s="96">
        <v>3</v>
      </c>
      <c r="CB38" s="96">
        <v>6</v>
      </c>
      <c r="CC38" s="97">
        <v>5</v>
      </c>
      <c r="CD38" s="97">
        <v>7</v>
      </c>
      <c r="CE38" s="97">
        <v>2</v>
      </c>
      <c r="CF38" s="97">
        <v>5</v>
      </c>
      <c r="CG38" s="97">
        <v>2</v>
      </c>
      <c r="CH38" s="97">
        <v>5</v>
      </c>
      <c r="CI38" s="97">
        <v>4</v>
      </c>
      <c r="CJ38" s="97">
        <v>1</v>
      </c>
      <c r="CK38" s="116" t="s">
        <v>160</v>
      </c>
      <c r="CL38" s="5"/>
    </row>
    <row r="39" spans="1:93" ht="21.75" customHeight="1" thickBot="1">
      <c r="A39" s="9"/>
      <c r="B39" s="179"/>
      <c r="C39" s="153" t="s">
        <v>46</v>
      </c>
      <c r="D39" s="154"/>
      <c r="E39" s="98" t="s">
        <v>25</v>
      </c>
      <c r="F39" s="99" t="s">
        <v>70</v>
      </c>
      <c r="G39" s="100">
        <v>-8.2</v>
      </c>
      <c r="H39" s="100">
        <v>-40.2</v>
      </c>
      <c r="I39" s="100">
        <v>-45.1</v>
      </c>
      <c r="J39" s="100">
        <v>80.3</v>
      </c>
      <c r="K39" s="100">
        <v>-64.9</v>
      </c>
      <c r="L39" s="100">
        <v>-7.9</v>
      </c>
      <c r="M39" s="100">
        <v>4.4</v>
      </c>
      <c r="N39" s="100">
        <v>5067</v>
      </c>
      <c r="O39" s="100">
        <v>-97.8</v>
      </c>
      <c r="P39" s="100">
        <v>100.1</v>
      </c>
      <c r="Q39" s="100">
        <v>1908.3</v>
      </c>
      <c r="R39" s="100">
        <v>44</v>
      </c>
      <c r="S39" s="100">
        <v>-22.6</v>
      </c>
      <c r="T39" s="100">
        <v>-8.5</v>
      </c>
      <c r="U39" s="100">
        <v>-93.4</v>
      </c>
      <c r="V39" s="100">
        <v>-78</v>
      </c>
      <c r="W39" s="100">
        <v>-3.6</v>
      </c>
      <c r="X39" s="100">
        <v>-15</v>
      </c>
      <c r="Y39" s="100">
        <v>-23.1</v>
      </c>
      <c r="Z39" s="100">
        <v>-75.4</v>
      </c>
      <c r="AA39" s="100">
        <v>0.5</v>
      </c>
      <c r="AB39" s="100">
        <v>2.5</v>
      </c>
      <c r="AC39" s="100">
        <v>9.7</v>
      </c>
      <c r="AD39" s="100">
        <v>5.1</v>
      </c>
      <c r="AE39" s="100">
        <v>9.8</v>
      </c>
      <c r="AF39" s="100">
        <v>43.9</v>
      </c>
      <c r="AG39" s="100">
        <v>37.7</v>
      </c>
      <c r="AH39" s="100">
        <v>3.58</v>
      </c>
      <c r="AI39" s="100">
        <v>5.7</v>
      </c>
      <c r="AJ39" s="100">
        <v>7.3</v>
      </c>
      <c r="AK39" s="100">
        <v>97.58</v>
      </c>
      <c r="AL39" s="100">
        <v>3.3</v>
      </c>
      <c r="AM39" s="100">
        <v>0</v>
      </c>
      <c r="AN39" s="100">
        <v>39.07</v>
      </c>
      <c r="AO39" s="100">
        <v>0</v>
      </c>
      <c r="AP39" s="100">
        <v>4.34</v>
      </c>
      <c r="AQ39" s="100">
        <v>9.92</v>
      </c>
      <c r="AR39" s="100">
        <v>19.62</v>
      </c>
      <c r="AS39" s="100">
        <v>2.8</v>
      </c>
      <c r="AT39" s="100">
        <v>11.03</v>
      </c>
      <c r="AU39" s="100">
        <v>5.97</v>
      </c>
      <c r="AV39" s="100">
        <v>8.41</v>
      </c>
      <c r="AW39" s="100">
        <v>9.92</v>
      </c>
      <c r="AX39" s="100">
        <v>18.89</v>
      </c>
      <c r="AY39" s="100">
        <v>2.6</v>
      </c>
      <c r="AZ39" s="100">
        <v>39.3</v>
      </c>
      <c r="BA39" s="100">
        <v>20.8</v>
      </c>
      <c r="BB39" s="100">
        <v>5.1</v>
      </c>
      <c r="BC39" s="100">
        <v>5.1</v>
      </c>
      <c r="BD39" s="100">
        <v>27.1</v>
      </c>
      <c r="BE39" s="100">
        <v>63</v>
      </c>
      <c r="BF39" s="100">
        <v>19.9</v>
      </c>
      <c r="BG39" s="100">
        <v>13.17</v>
      </c>
      <c r="BH39" s="100">
        <v>9.3</v>
      </c>
      <c r="BI39" s="100">
        <v>29.6</v>
      </c>
      <c r="BJ39" s="100">
        <v>1.2</v>
      </c>
      <c r="BK39" s="100">
        <v>10.7</v>
      </c>
      <c r="BL39" s="100">
        <v>11.25</v>
      </c>
      <c r="BM39" s="100">
        <v>5.6</v>
      </c>
      <c r="BN39" s="100">
        <v>17.7</v>
      </c>
      <c r="BO39" s="100">
        <v>50.1</v>
      </c>
      <c r="BP39" s="100">
        <v>14.9</v>
      </c>
      <c r="BQ39" s="100">
        <v>9.59</v>
      </c>
      <c r="BR39" s="100">
        <v>16.8</v>
      </c>
      <c r="BS39" s="100">
        <v>4.9</v>
      </c>
      <c r="BT39" s="100">
        <v>61.9</v>
      </c>
      <c r="BU39" s="100">
        <v>6.3</v>
      </c>
      <c r="BV39" s="100">
        <v>13</v>
      </c>
      <c r="BW39" s="100">
        <v>4.8</v>
      </c>
      <c r="BX39" s="100">
        <v>4.9</v>
      </c>
      <c r="BY39" s="100">
        <v>2</v>
      </c>
      <c r="BZ39" s="100">
        <v>12.4</v>
      </c>
      <c r="CA39" s="100">
        <v>5.7</v>
      </c>
      <c r="CB39" s="100">
        <v>7.8</v>
      </c>
      <c r="CC39" s="101">
        <v>7.8</v>
      </c>
      <c r="CD39" s="101">
        <v>32.9</v>
      </c>
      <c r="CE39" s="101">
        <v>4.1</v>
      </c>
      <c r="CF39" s="101">
        <v>1</v>
      </c>
      <c r="CG39" s="101">
        <v>3.1</v>
      </c>
      <c r="CH39" s="101">
        <v>1.7</v>
      </c>
      <c r="CI39" s="101">
        <v>12.3</v>
      </c>
      <c r="CJ39" s="101">
        <v>0.3</v>
      </c>
      <c r="CK39" s="158"/>
      <c r="CL39" s="5"/>
      <c r="CO39" s="4" t="s">
        <v>58</v>
      </c>
    </row>
    <row r="40" spans="1:93" ht="408" customHeight="1">
      <c r="A40" s="9"/>
      <c r="B40" s="105" t="s">
        <v>175</v>
      </c>
      <c r="C40" s="106"/>
      <c r="D40" s="107"/>
      <c r="E40" s="162" t="s">
        <v>174</v>
      </c>
      <c r="F40" s="163"/>
      <c r="G40" s="163"/>
      <c r="H40" s="163"/>
      <c r="I40" s="163"/>
      <c r="J40" s="163"/>
      <c r="K40" s="163"/>
      <c r="L40" s="163"/>
      <c r="M40" s="163"/>
      <c r="N40" s="163"/>
      <c r="O40" s="163"/>
      <c r="P40" s="163"/>
      <c r="Q40" s="163"/>
      <c r="R40" s="163"/>
      <c r="S40" s="163"/>
      <c r="T40" s="163"/>
      <c r="U40" s="163"/>
      <c r="V40" s="163"/>
      <c r="W40" s="163"/>
      <c r="X40" s="163"/>
      <c r="Y40" s="163"/>
      <c r="Z40" s="163"/>
      <c r="AA40" s="163"/>
      <c r="AB40" s="163"/>
      <c r="AC40" s="163"/>
      <c r="AD40" s="163"/>
      <c r="AE40" s="163"/>
      <c r="AF40" s="163"/>
      <c r="AG40" s="163"/>
      <c r="AH40" s="163"/>
      <c r="AI40" s="163"/>
      <c r="AJ40" s="163"/>
      <c r="AK40" s="163"/>
      <c r="AL40" s="163"/>
      <c r="AM40" s="163"/>
      <c r="AN40" s="163"/>
      <c r="AO40" s="163"/>
      <c r="AP40" s="163"/>
      <c r="AQ40" s="163"/>
      <c r="AR40" s="163"/>
      <c r="AS40" s="163"/>
      <c r="AT40" s="163"/>
      <c r="AU40" s="163"/>
      <c r="AV40" s="163"/>
      <c r="AW40" s="163"/>
      <c r="AX40" s="163"/>
      <c r="AY40" s="163"/>
      <c r="AZ40" s="163"/>
      <c r="BA40" s="163"/>
      <c r="BB40" s="163"/>
      <c r="BC40" s="163"/>
      <c r="BD40" s="163"/>
      <c r="BE40" s="163"/>
      <c r="BF40" s="163"/>
      <c r="BG40" s="163"/>
      <c r="BH40" s="163"/>
      <c r="BI40" s="163"/>
      <c r="BJ40" s="163"/>
      <c r="BK40" s="163"/>
      <c r="BL40" s="163"/>
      <c r="BM40" s="163"/>
      <c r="BN40" s="163"/>
      <c r="BO40" s="163"/>
      <c r="BP40" s="163"/>
      <c r="BQ40" s="163"/>
      <c r="BR40" s="163"/>
      <c r="BS40" s="163"/>
      <c r="BT40" s="163"/>
      <c r="BU40" s="163"/>
      <c r="BV40" s="163"/>
      <c r="BW40" s="163"/>
      <c r="BX40" s="163"/>
      <c r="BY40" s="163"/>
      <c r="BZ40" s="163"/>
      <c r="CA40" s="163"/>
      <c r="CB40" s="163"/>
      <c r="CC40" s="163"/>
      <c r="CD40" s="163"/>
      <c r="CE40" s="163"/>
      <c r="CF40" s="163"/>
      <c r="CG40" s="163"/>
      <c r="CH40" s="163"/>
      <c r="CI40" s="163"/>
      <c r="CJ40" s="164"/>
      <c r="CK40" s="165"/>
      <c r="CL40" s="5"/>
      <c r="CN40" s="12" t="s">
        <v>59</v>
      </c>
      <c r="CO40" s="4"/>
    </row>
    <row r="41" spans="1:93" ht="217.5" customHeight="1" thickBot="1">
      <c r="A41" s="5"/>
      <c r="B41" s="171" t="s">
        <v>173</v>
      </c>
      <c r="C41" s="172"/>
      <c r="D41" s="173"/>
      <c r="E41" s="159" t="s">
        <v>172</v>
      </c>
      <c r="F41" s="160"/>
      <c r="G41" s="160"/>
      <c r="H41" s="160"/>
      <c r="I41" s="160"/>
      <c r="J41" s="160"/>
      <c r="K41" s="160"/>
      <c r="L41" s="160"/>
      <c r="M41" s="160"/>
      <c r="N41" s="160"/>
      <c r="O41" s="160"/>
      <c r="P41" s="160"/>
      <c r="Q41" s="160"/>
      <c r="R41" s="160"/>
      <c r="S41" s="160"/>
      <c r="T41" s="160"/>
      <c r="U41" s="160"/>
      <c r="V41" s="160"/>
      <c r="W41" s="160"/>
      <c r="X41" s="160"/>
      <c r="Y41" s="160"/>
      <c r="Z41" s="160"/>
      <c r="AA41" s="160"/>
      <c r="AB41" s="160"/>
      <c r="AC41" s="160"/>
      <c r="AD41" s="160"/>
      <c r="AE41" s="160"/>
      <c r="AF41" s="160"/>
      <c r="AG41" s="160"/>
      <c r="AH41" s="160"/>
      <c r="AI41" s="160"/>
      <c r="AJ41" s="160"/>
      <c r="AK41" s="160"/>
      <c r="AL41" s="160"/>
      <c r="AM41" s="160"/>
      <c r="AN41" s="160"/>
      <c r="AO41" s="160"/>
      <c r="AP41" s="160"/>
      <c r="AQ41" s="160"/>
      <c r="AR41" s="160"/>
      <c r="AS41" s="160"/>
      <c r="AT41" s="160"/>
      <c r="AU41" s="160"/>
      <c r="AV41" s="160"/>
      <c r="AW41" s="160"/>
      <c r="AX41" s="160"/>
      <c r="AY41" s="160"/>
      <c r="AZ41" s="160"/>
      <c r="BA41" s="160"/>
      <c r="BB41" s="160"/>
      <c r="BC41" s="160"/>
      <c r="BD41" s="160"/>
      <c r="BE41" s="160"/>
      <c r="BF41" s="160"/>
      <c r="BG41" s="160"/>
      <c r="BH41" s="160"/>
      <c r="BI41" s="160"/>
      <c r="BJ41" s="160"/>
      <c r="BK41" s="160"/>
      <c r="BL41" s="160"/>
      <c r="BM41" s="160"/>
      <c r="BN41" s="160"/>
      <c r="BO41" s="160"/>
      <c r="BP41" s="160"/>
      <c r="BQ41" s="160"/>
      <c r="BR41" s="160"/>
      <c r="BS41" s="160"/>
      <c r="BT41" s="160"/>
      <c r="BU41" s="160"/>
      <c r="BV41" s="160"/>
      <c r="BW41" s="160"/>
      <c r="BX41" s="160"/>
      <c r="BY41" s="160"/>
      <c r="BZ41" s="160"/>
      <c r="CA41" s="160"/>
      <c r="CB41" s="160"/>
      <c r="CC41" s="160"/>
      <c r="CD41" s="160"/>
      <c r="CE41" s="160"/>
      <c r="CF41" s="160"/>
      <c r="CG41" s="160"/>
      <c r="CH41" s="160"/>
      <c r="CI41" s="160"/>
      <c r="CJ41" s="160"/>
      <c r="CK41" s="161"/>
      <c r="CL41" s="5"/>
      <c r="CO41" s="4"/>
    </row>
    <row r="42" spans="1:93" ht="7.5" customHeight="1">
      <c r="A42" s="5"/>
      <c r="B42" s="169"/>
      <c r="C42" s="170"/>
      <c r="D42" s="170"/>
      <c r="E42" s="170"/>
      <c r="F42" s="170"/>
      <c r="G42" s="170"/>
      <c r="H42" s="170"/>
      <c r="I42" s="170"/>
      <c r="J42" s="170"/>
      <c r="K42" s="170"/>
      <c r="L42" s="170"/>
      <c r="M42" s="170"/>
      <c r="N42" s="170"/>
      <c r="O42" s="170"/>
      <c r="P42" s="170"/>
      <c r="Q42" s="170"/>
      <c r="R42" s="170"/>
      <c r="S42" s="170"/>
      <c r="T42" s="170"/>
      <c r="U42" s="170"/>
      <c r="V42" s="170"/>
      <c r="W42" s="170"/>
      <c r="X42" s="170"/>
      <c r="Y42" s="170"/>
      <c r="Z42" s="170"/>
      <c r="AA42" s="170"/>
      <c r="AB42" s="170"/>
      <c r="AC42" s="170"/>
      <c r="AD42" s="170"/>
      <c r="AE42" s="170"/>
      <c r="AF42" s="170"/>
      <c r="AG42" s="170"/>
      <c r="AH42" s="170"/>
      <c r="AI42" s="170"/>
      <c r="AJ42" s="170"/>
      <c r="AK42" s="170"/>
      <c r="AL42" s="170"/>
      <c r="AM42" s="170"/>
      <c r="AN42" s="170"/>
      <c r="AO42" s="170"/>
      <c r="AP42" s="170"/>
      <c r="AQ42" s="170"/>
      <c r="AR42" s="170"/>
      <c r="AS42" s="170"/>
      <c r="AT42" s="170"/>
      <c r="AU42" s="170"/>
      <c r="AV42" s="170"/>
      <c r="AW42" s="170"/>
      <c r="AX42" s="170"/>
      <c r="AY42" s="170"/>
      <c r="AZ42" s="170"/>
      <c r="BA42" s="170"/>
      <c r="BB42" s="170"/>
      <c r="BC42" s="170"/>
      <c r="BD42" s="170"/>
      <c r="BE42" s="170"/>
      <c r="BF42" s="170"/>
      <c r="BG42" s="170"/>
      <c r="BH42" s="170"/>
      <c r="BI42" s="170"/>
      <c r="BJ42" s="170"/>
      <c r="BK42" s="170"/>
      <c r="BL42" s="170"/>
      <c r="BM42" s="170"/>
      <c r="BN42" s="170"/>
      <c r="BO42" s="170"/>
      <c r="BP42" s="170"/>
      <c r="BQ42" s="170"/>
      <c r="BR42" s="170"/>
      <c r="BS42" s="170"/>
      <c r="BT42" s="170"/>
      <c r="BU42" s="170"/>
      <c r="BV42" s="170"/>
      <c r="BW42" s="170"/>
      <c r="BX42" s="170"/>
      <c r="BY42" s="170"/>
      <c r="BZ42" s="170"/>
      <c r="CA42" s="170"/>
      <c r="CB42" s="170"/>
      <c r="CC42" s="170"/>
      <c r="CD42" s="170"/>
      <c r="CE42" s="170"/>
      <c r="CF42" s="170"/>
      <c r="CG42" s="170"/>
      <c r="CH42" s="170"/>
      <c r="CI42" s="170"/>
      <c r="CJ42" s="170"/>
      <c r="CK42" s="170"/>
      <c r="CL42" s="170"/>
      <c r="CO42" s="4" t="s">
        <v>58</v>
      </c>
    </row>
    <row r="43" spans="2:90" s="16" customFormat="1" ht="15.75" customHeight="1">
      <c r="B43" s="14"/>
      <c r="C43" s="15" t="s">
        <v>63</v>
      </c>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5"/>
      <c r="BY43" s="15"/>
      <c r="BZ43" s="15"/>
      <c r="CA43" s="15"/>
      <c r="CB43" s="15"/>
      <c r="CC43" s="15"/>
      <c r="CD43" s="15"/>
      <c r="CE43" s="15"/>
      <c r="CF43" s="15"/>
      <c r="CG43" s="15"/>
      <c r="CH43" s="15"/>
      <c r="CI43" s="15"/>
      <c r="CJ43" s="15"/>
      <c r="CK43" s="15"/>
      <c r="CL43" s="15"/>
    </row>
    <row r="44" spans="3:93" s="16" customFormat="1" ht="12.75" customHeight="1">
      <c r="C44" s="166" t="s">
        <v>54</v>
      </c>
      <c r="D44" s="167"/>
      <c r="E44" s="167"/>
      <c r="F44" s="167"/>
      <c r="G44" s="167"/>
      <c r="H44" s="167"/>
      <c r="I44" s="167"/>
      <c r="J44" s="167"/>
      <c r="K44" s="167"/>
      <c r="L44" s="167"/>
      <c r="M44" s="167"/>
      <c r="N44" s="167"/>
      <c r="O44" s="167"/>
      <c r="P44" s="167"/>
      <c r="Q44" s="167"/>
      <c r="R44" s="167"/>
      <c r="S44" s="167"/>
      <c r="T44" s="167"/>
      <c r="U44" s="167"/>
      <c r="V44" s="167"/>
      <c r="W44" s="167"/>
      <c r="X44" s="167"/>
      <c r="Y44" s="167"/>
      <c r="Z44" s="167"/>
      <c r="AA44" s="167"/>
      <c r="AB44" s="167"/>
      <c r="AC44" s="167"/>
      <c r="AD44" s="167"/>
      <c r="AE44" s="167"/>
      <c r="AF44" s="167"/>
      <c r="AG44" s="167"/>
      <c r="AH44" s="167"/>
      <c r="AI44" s="167"/>
      <c r="AJ44" s="167"/>
      <c r="AK44" s="167"/>
      <c r="AL44" s="167"/>
      <c r="AM44" s="167"/>
      <c r="AN44" s="167"/>
      <c r="AO44" s="167"/>
      <c r="AP44" s="167"/>
      <c r="AQ44" s="167"/>
      <c r="AR44" s="167"/>
      <c r="AS44" s="167"/>
      <c r="AT44" s="167"/>
      <c r="AU44" s="167"/>
      <c r="AV44" s="167"/>
      <c r="AW44" s="167"/>
      <c r="AX44" s="167"/>
      <c r="AY44" s="167"/>
      <c r="AZ44" s="167"/>
      <c r="BA44" s="167"/>
      <c r="BB44" s="167"/>
      <c r="BC44" s="167"/>
      <c r="BD44" s="167"/>
      <c r="BE44" s="167"/>
      <c r="BF44" s="167"/>
      <c r="BG44" s="167"/>
      <c r="BH44" s="167"/>
      <c r="BI44" s="167"/>
      <c r="BJ44" s="167"/>
      <c r="BK44" s="167"/>
      <c r="BL44" s="167"/>
      <c r="BM44" s="167"/>
      <c r="BN44" s="167"/>
      <c r="BO44" s="167"/>
      <c r="BP44" s="167"/>
      <c r="BQ44" s="167"/>
      <c r="BR44" s="167"/>
      <c r="BS44" s="167"/>
      <c r="BT44" s="167"/>
      <c r="BU44" s="167"/>
      <c r="BV44" s="167"/>
      <c r="BW44" s="167"/>
      <c r="BX44" s="167"/>
      <c r="BY44" s="167"/>
      <c r="BZ44" s="167"/>
      <c r="CA44" s="167"/>
      <c r="CB44" s="167"/>
      <c r="CC44" s="167"/>
      <c r="CD44" s="167"/>
      <c r="CE44" s="167"/>
      <c r="CF44" s="167"/>
      <c r="CG44" s="167"/>
      <c r="CH44" s="167"/>
      <c r="CI44" s="167"/>
      <c r="CJ44" s="167"/>
      <c r="CK44" s="167"/>
      <c r="CL44" s="167"/>
      <c r="CO44" s="16" t="s">
        <v>58</v>
      </c>
    </row>
    <row r="45" spans="1:93" ht="13.5">
      <c r="A45" s="5"/>
      <c r="B45" s="5"/>
      <c r="C45" s="151" t="s">
        <v>56</v>
      </c>
      <c r="D45" s="152"/>
      <c r="E45" s="152"/>
      <c r="F45" s="152"/>
      <c r="G45" s="152"/>
      <c r="H45" s="152"/>
      <c r="I45" s="152"/>
      <c r="J45" s="152"/>
      <c r="K45" s="152"/>
      <c r="L45" s="152"/>
      <c r="M45" s="152"/>
      <c r="N45" s="152"/>
      <c r="O45" s="152"/>
      <c r="P45" s="152"/>
      <c r="Q45" s="152"/>
      <c r="R45" s="152"/>
      <c r="S45" s="152"/>
      <c r="T45" s="152"/>
      <c r="U45" s="152"/>
      <c r="V45" s="152"/>
      <c r="W45" s="152"/>
      <c r="X45" s="152"/>
      <c r="Y45" s="152"/>
      <c r="Z45" s="152"/>
      <c r="AA45" s="152"/>
      <c r="AB45" s="152"/>
      <c r="AC45" s="152"/>
      <c r="AD45" s="152"/>
      <c r="AE45" s="152"/>
      <c r="AF45" s="152"/>
      <c r="AG45" s="152"/>
      <c r="AH45" s="152"/>
      <c r="AI45" s="152"/>
      <c r="AJ45" s="152"/>
      <c r="AK45" s="152"/>
      <c r="AL45" s="152"/>
      <c r="AM45" s="152"/>
      <c r="AN45" s="152"/>
      <c r="AO45" s="152"/>
      <c r="AP45" s="152"/>
      <c r="AQ45" s="152"/>
      <c r="AR45" s="152"/>
      <c r="AS45" s="152"/>
      <c r="AT45" s="152"/>
      <c r="AU45" s="152"/>
      <c r="AV45" s="152"/>
      <c r="AW45" s="152"/>
      <c r="AX45" s="152"/>
      <c r="AY45" s="152"/>
      <c r="AZ45" s="152"/>
      <c r="BA45" s="152"/>
      <c r="BB45" s="152"/>
      <c r="BC45" s="152"/>
      <c r="BD45" s="152"/>
      <c r="BE45" s="152"/>
      <c r="BF45" s="152"/>
      <c r="BG45" s="152"/>
      <c r="BH45" s="152"/>
      <c r="BI45" s="152"/>
      <c r="BJ45" s="152"/>
      <c r="BK45" s="152"/>
      <c r="BL45" s="152"/>
      <c r="BM45" s="152"/>
      <c r="BN45" s="152"/>
      <c r="BO45" s="152"/>
      <c r="BP45" s="152"/>
      <c r="BQ45" s="152"/>
      <c r="BR45" s="152"/>
      <c r="BS45" s="152"/>
      <c r="BT45" s="152"/>
      <c r="BU45" s="152"/>
      <c r="BV45" s="152"/>
      <c r="BW45" s="152"/>
      <c r="BX45" s="152"/>
      <c r="BY45" s="152"/>
      <c r="BZ45" s="152"/>
      <c r="CA45" s="152"/>
      <c r="CB45" s="152"/>
      <c r="CC45" s="152"/>
      <c r="CD45" s="152"/>
      <c r="CE45" s="152"/>
      <c r="CF45" s="152"/>
      <c r="CG45" s="152"/>
      <c r="CH45" s="152"/>
      <c r="CI45" s="152"/>
      <c r="CJ45" s="152"/>
      <c r="CK45" s="152"/>
      <c r="CL45" s="5"/>
      <c r="CO45" s="4" t="s">
        <v>58</v>
      </c>
    </row>
    <row r="46" spans="2:93" ht="13.5">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O46" s="4" t="s">
        <v>58</v>
      </c>
    </row>
    <row r="47" spans="2:90" ht="13.5">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row>
    <row r="48" spans="2:90" ht="13.5">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row>
    <row r="49" spans="2:90" ht="13.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row>
    <row r="50" spans="2:90" ht="13.5">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row>
    <row r="51" spans="2:90" ht="13.5">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row>
    <row r="52" spans="2:89" ht="13.5">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row>
    <row r="53" spans="2:89" ht="13.5">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c r="CA53" s="5"/>
      <c r="CB53" s="5"/>
      <c r="CC53" s="5"/>
      <c r="CD53" s="5"/>
      <c r="CE53" s="5"/>
      <c r="CF53" s="5"/>
      <c r="CG53" s="5"/>
      <c r="CH53" s="5"/>
      <c r="CI53" s="5"/>
      <c r="CJ53" s="5"/>
      <c r="CK53" s="5"/>
    </row>
    <row r="54" spans="2:89" ht="13.5">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row>
    <row r="55" spans="2:89" ht="13.5">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row>
    <row r="56" spans="2:89" ht="13.5">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c r="CA56" s="5"/>
      <c r="CB56" s="5"/>
      <c r="CC56" s="5"/>
      <c r="CD56" s="5"/>
      <c r="CE56" s="5"/>
      <c r="CF56" s="5"/>
      <c r="CG56" s="5"/>
      <c r="CH56" s="5"/>
      <c r="CI56" s="5"/>
      <c r="CJ56" s="5"/>
      <c r="CK56" s="5"/>
    </row>
    <row r="57" spans="2:89" ht="13.5">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row>
    <row r="58" spans="2:89" ht="13.5">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row>
    <row r="59" spans="2:89" ht="13.5">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c r="BW59" s="5"/>
      <c r="BX59" s="5"/>
      <c r="BY59" s="5"/>
      <c r="BZ59" s="5"/>
      <c r="CA59" s="5"/>
      <c r="CB59" s="5"/>
      <c r="CC59" s="5"/>
      <c r="CD59" s="5"/>
      <c r="CE59" s="5"/>
      <c r="CF59" s="5"/>
      <c r="CG59" s="5"/>
      <c r="CH59" s="5"/>
      <c r="CI59" s="5"/>
      <c r="CJ59" s="5"/>
      <c r="CK59" s="5"/>
    </row>
    <row r="60" spans="2:89" ht="13.5">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c r="CA60" s="5"/>
      <c r="CB60" s="5"/>
      <c r="CC60" s="5"/>
      <c r="CD60" s="5"/>
      <c r="CE60" s="5"/>
      <c r="CF60" s="5"/>
      <c r="CG60" s="5"/>
      <c r="CH60" s="5"/>
      <c r="CI60" s="5"/>
      <c r="CJ60" s="5"/>
      <c r="CK60" s="5"/>
    </row>
  </sheetData>
  <sheetProtection/>
  <mergeCells count="52">
    <mergeCell ref="B17:B20"/>
    <mergeCell ref="C13:D14"/>
    <mergeCell ref="C17:D18"/>
    <mergeCell ref="C19:D20"/>
    <mergeCell ref="B13:B16"/>
    <mergeCell ref="C16:D16"/>
    <mergeCell ref="CK31:CK32"/>
    <mergeCell ref="C28:D28"/>
    <mergeCell ref="C21:D22"/>
    <mergeCell ref="C23:D24"/>
    <mergeCell ref="C31:D32"/>
    <mergeCell ref="CK23:CK24"/>
    <mergeCell ref="C44:CL44"/>
    <mergeCell ref="C25:D26"/>
    <mergeCell ref="B42:CL42"/>
    <mergeCell ref="B41:D41"/>
    <mergeCell ref="CK25:CK26"/>
    <mergeCell ref="C27:D27"/>
    <mergeCell ref="B35:B39"/>
    <mergeCell ref="CK27:CK28"/>
    <mergeCell ref="B21:B28"/>
    <mergeCell ref="B29:B34"/>
    <mergeCell ref="D4:CK4"/>
    <mergeCell ref="C45:CK45"/>
    <mergeCell ref="C39:D39"/>
    <mergeCell ref="C29:D30"/>
    <mergeCell ref="C33:D34"/>
    <mergeCell ref="CK38:CK39"/>
    <mergeCell ref="CK33:CK34"/>
    <mergeCell ref="E41:CK41"/>
    <mergeCell ref="CK35:CK37"/>
    <mergeCell ref="E40:CK40"/>
    <mergeCell ref="CK11:CK12"/>
    <mergeCell ref="B7:C8"/>
    <mergeCell ref="D5:CK5"/>
    <mergeCell ref="B3:C5"/>
    <mergeCell ref="B11:E12"/>
    <mergeCell ref="B9:C10"/>
    <mergeCell ref="D7:CK7"/>
    <mergeCell ref="D3:CK3"/>
    <mergeCell ref="D10:CK10"/>
    <mergeCell ref="G11:CJ11"/>
    <mergeCell ref="D6:CK6"/>
    <mergeCell ref="B40:D40"/>
    <mergeCell ref="D9:CK9"/>
    <mergeCell ref="CK29:CK30"/>
    <mergeCell ref="B6:C6"/>
    <mergeCell ref="CK21:CK22"/>
    <mergeCell ref="CK17:CK18"/>
    <mergeCell ref="CK19:CK20"/>
    <mergeCell ref="CK13:CK15"/>
    <mergeCell ref="D8:CK8"/>
  </mergeCells>
  <printOptions/>
  <pageMargins left="0.7" right="0.7" top="0.75" bottom="0.75" header="0.3" footer="0.3"/>
  <pageSetup fitToWidth="0" fitToHeight="1" horizontalDpi="600" verticalDpi="600" orientation="portrait" paperSize="8" scale="71"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810584</dc:creator>
  <cp:keywords/>
  <dc:description/>
  <cp:lastModifiedBy>秦本　かおり</cp:lastModifiedBy>
  <cp:lastPrinted>2016-01-08T07:21:49Z</cp:lastPrinted>
  <dcterms:created xsi:type="dcterms:W3CDTF">2005-01-04T04:41:04Z</dcterms:created>
  <dcterms:modified xsi:type="dcterms:W3CDTF">2016-01-12T05:05:10Z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